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_ENVIRONMENTAL\Greater_Mid_Atlantic\Water-WasteWater\Curt Miller\"/>
    </mc:Choice>
  </mc:AlternateContent>
  <bookViews>
    <workbookView xWindow="360" yWindow="300" windowWidth="18795" windowHeight="11760" activeTab="2"/>
  </bookViews>
  <sheets>
    <sheet name="2018 Calendar" sheetId="5" r:id="rId1"/>
    <sheet name="2019 Calendar" sheetId="7" r:id="rId2"/>
    <sheet name="2020 Calendar" sheetId="8" r:id="rId3"/>
    <sheet name="Sheet1" sheetId="6" r:id="rId4"/>
  </sheets>
  <definedNames>
    <definedName name="_xlnm.Print_Area" localSheetId="0">'2018 Calendar'!$B$7:$AF$34</definedName>
    <definedName name="_xlnm.Print_Area" localSheetId="1">'2019 Calendar'!$B$7:$AF$34</definedName>
    <definedName name="_xlnm.Print_Area" localSheetId="2">'2020 Calendar'!$B$7:$AF$34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F28" i="8" l="1"/>
  <c r="AE28" i="8"/>
  <c r="AD28" i="8"/>
  <c r="AC28" i="8"/>
  <c r="AB28" i="8"/>
  <c r="AA28" i="8"/>
  <c r="Z28" i="8"/>
  <c r="X28" i="8"/>
  <c r="W28" i="8"/>
  <c r="V28" i="8"/>
  <c r="U28" i="8"/>
  <c r="T28" i="8"/>
  <c r="S28" i="8"/>
  <c r="R28" i="8"/>
  <c r="P28" i="8"/>
  <c r="O28" i="8"/>
  <c r="N28" i="8"/>
  <c r="M28" i="8"/>
  <c r="L28" i="8"/>
  <c r="K28" i="8"/>
  <c r="J28" i="8"/>
  <c r="H28" i="8"/>
  <c r="G28" i="8"/>
  <c r="F28" i="8"/>
  <c r="E28" i="8"/>
  <c r="D28" i="8"/>
  <c r="C28" i="8"/>
  <c r="B28" i="8"/>
  <c r="AF19" i="8"/>
  <c r="AE19" i="8"/>
  <c r="AD19" i="8"/>
  <c r="AC19" i="8"/>
  <c r="AB19" i="8"/>
  <c r="AA19" i="8"/>
  <c r="Z19" i="8"/>
  <c r="X19" i="8"/>
  <c r="W19" i="8"/>
  <c r="V19" i="8"/>
  <c r="U19" i="8"/>
  <c r="T19" i="8"/>
  <c r="S19" i="8"/>
  <c r="R19" i="8"/>
  <c r="P19" i="8"/>
  <c r="O19" i="8"/>
  <c r="N19" i="8"/>
  <c r="M19" i="8"/>
  <c r="L19" i="8"/>
  <c r="K19" i="8"/>
  <c r="J19" i="8"/>
  <c r="H19" i="8"/>
  <c r="G19" i="8"/>
  <c r="F19" i="8"/>
  <c r="E19" i="8"/>
  <c r="D19" i="8"/>
  <c r="C19" i="8"/>
  <c r="B19" i="8"/>
  <c r="AF10" i="8"/>
  <c r="AE10" i="8"/>
  <c r="AD10" i="8"/>
  <c r="AC10" i="8"/>
  <c r="AB10" i="8"/>
  <c r="AA10" i="8"/>
  <c r="Z10" i="8"/>
  <c r="X10" i="8"/>
  <c r="W10" i="8"/>
  <c r="V10" i="8"/>
  <c r="U10" i="8"/>
  <c r="T10" i="8"/>
  <c r="S10" i="8"/>
  <c r="R10" i="8"/>
  <c r="P10" i="8"/>
  <c r="O10" i="8"/>
  <c r="N10" i="8"/>
  <c r="M10" i="8"/>
  <c r="L10" i="8"/>
  <c r="K10" i="8"/>
  <c r="J10" i="8"/>
  <c r="H10" i="8"/>
  <c r="G10" i="8"/>
  <c r="F10" i="8"/>
  <c r="E10" i="8"/>
  <c r="D10" i="8"/>
  <c r="C10" i="8"/>
  <c r="B10" i="8"/>
  <c r="B9" i="8"/>
  <c r="J9" i="8" s="1"/>
  <c r="B7" i="8"/>
  <c r="J11" i="8" l="1"/>
  <c r="K11" i="8" s="1"/>
  <c r="L11" i="8" s="1"/>
  <c r="M11" i="8" s="1"/>
  <c r="N11" i="8" s="1"/>
  <c r="O11" i="8" s="1"/>
  <c r="P11" i="8" s="1"/>
  <c r="J12" i="8" s="1"/>
  <c r="K12" i="8" s="1"/>
  <c r="L12" i="8" s="1"/>
  <c r="M12" i="8" s="1"/>
  <c r="N12" i="8" s="1"/>
  <c r="O12" i="8" s="1"/>
  <c r="P12" i="8" s="1"/>
  <c r="J13" i="8" s="1"/>
  <c r="K13" i="8" s="1"/>
  <c r="L13" i="8" s="1"/>
  <c r="M13" i="8" s="1"/>
  <c r="N13" i="8" s="1"/>
  <c r="O13" i="8" s="1"/>
  <c r="P13" i="8" s="1"/>
  <c r="J14" i="8" s="1"/>
  <c r="K14" i="8" s="1"/>
  <c r="L14" i="8" s="1"/>
  <c r="M14" i="8" s="1"/>
  <c r="N14" i="8" s="1"/>
  <c r="O14" i="8" s="1"/>
  <c r="P14" i="8" s="1"/>
  <c r="J15" i="8" s="1"/>
  <c r="K15" i="8" s="1"/>
  <c r="L15" i="8" s="1"/>
  <c r="M15" i="8" s="1"/>
  <c r="N15" i="8" s="1"/>
  <c r="O15" i="8" s="1"/>
  <c r="P15" i="8" s="1"/>
  <c r="J16" i="8" s="1"/>
  <c r="K16" i="8" s="1"/>
  <c r="L16" i="8" s="1"/>
  <c r="M16" i="8" s="1"/>
  <c r="N16" i="8" s="1"/>
  <c r="O16" i="8" s="1"/>
  <c r="P16" i="8" s="1"/>
  <c r="R9" i="8"/>
  <c r="B11" i="8"/>
  <c r="C11" i="8" s="1"/>
  <c r="D11" i="8" s="1"/>
  <c r="E11" i="8" s="1"/>
  <c r="F11" i="8" s="1"/>
  <c r="G11" i="8" s="1"/>
  <c r="H11" i="8" s="1"/>
  <c r="B12" i="8" s="1"/>
  <c r="C12" i="8" s="1"/>
  <c r="D12" i="8" s="1"/>
  <c r="E12" i="8" s="1"/>
  <c r="F12" i="8" s="1"/>
  <c r="G12" i="8" s="1"/>
  <c r="H12" i="8" s="1"/>
  <c r="B13" i="8" s="1"/>
  <c r="C13" i="8" s="1"/>
  <c r="D13" i="8" s="1"/>
  <c r="E13" i="8" s="1"/>
  <c r="F13" i="8" s="1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6" i="8" s="1"/>
  <c r="C16" i="8" s="1"/>
  <c r="D16" i="8" s="1"/>
  <c r="E16" i="8" s="1"/>
  <c r="F16" i="8" s="1"/>
  <c r="G16" i="8" s="1"/>
  <c r="H16" i="8" s="1"/>
  <c r="AF28" i="7"/>
  <c r="AE28" i="7"/>
  <c r="AD28" i="7"/>
  <c r="AC28" i="7"/>
  <c r="AB28" i="7"/>
  <c r="AA28" i="7"/>
  <c r="Z28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AF19" i="7"/>
  <c r="AE19" i="7"/>
  <c r="AD19" i="7"/>
  <c r="AC19" i="7"/>
  <c r="AB19" i="7"/>
  <c r="AA19" i="7"/>
  <c r="Z19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AF10" i="7"/>
  <c r="AE10" i="7"/>
  <c r="AD10" i="7"/>
  <c r="AC10" i="7"/>
  <c r="AB10" i="7"/>
  <c r="AA10" i="7"/>
  <c r="Z10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/>
  <c r="J9" i="7" s="1"/>
  <c r="B7" i="7"/>
  <c r="B7" i="5"/>
  <c r="R11" i="8" l="1"/>
  <c r="S11" i="8" s="1"/>
  <c r="T11" i="8" s="1"/>
  <c r="U11" i="8" s="1"/>
  <c r="V11" i="8" s="1"/>
  <c r="W11" i="8" s="1"/>
  <c r="X11" i="8" s="1"/>
  <c r="R12" i="8" s="1"/>
  <c r="S12" i="8" s="1"/>
  <c r="T12" i="8" s="1"/>
  <c r="U12" i="8" s="1"/>
  <c r="V12" i="8" s="1"/>
  <c r="W12" i="8" s="1"/>
  <c r="X12" i="8" s="1"/>
  <c r="R13" i="8" s="1"/>
  <c r="S13" i="8" s="1"/>
  <c r="T13" i="8" s="1"/>
  <c r="U13" i="8" s="1"/>
  <c r="V13" i="8" s="1"/>
  <c r="W13" i="8" s="1"/>
  <c r="X13" i="8" s="1"/>
  <c r="R14" i="8" s="1"/>
  <c r="S14" i="8" s="1"/>
  <c r="T14" i="8" s="1"/>
  <c r="U14" i="8" s="1"/>
  <c r="V14" i="8" s="1"/>
  <c r="W14" i="8" s="1"/>
  <c r="X14" i="8" s="1"/>
  <c r="R15" i="8" s="1"/>
  <c r="S15" i="8" s="1"/>
  <c r="T15" i="8" s="1"/>
  <c r="U15" i="8" s="1"/>
  <c r="V15" i="8" s="1"/>
  <c r="W15" i="8" s="1"/>
  <c r="X15" i="8" s="1"/>
  <c r="R16" i="8" s="1"/>
  <c r="S16" i="8" s="1"/>
  <c r="T16" i="8" s="1"/>
  <c r="U16" i="8" s="1"/>
  <c r="V16" i="8" s="1"/>
  <c r="W16" i="8" s="1"/>
  <c r="X16" i="8" s="1"/>
  <c r="Z9" i="8"/>
  <c r="B11" i="7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J11" i="7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R9" i="7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H28" i="5"/>
  <c r="G28" i="5"/>
  <c r="F28" i="5"/>
  <c r="E28" i="5"/>
  <c r="D28" i="5"/>
  <c r="C28" i="5"/>
  <c r="B28" i="5"/>
  <c r="H19" i="5"/>
  <c r="G19" i="5"/>
  <c r="F19" i="5"/>
  <c r="E19" i="5"/>
  <c r="D19" i="5"/>
  <c r="C19" i="5"/>
  <c r="B19" i="5"/>
  <c r="P19" i="5"/>
  <c r="O19" i="5"/>
  <c r="N19" i="5"/>
  <c r="M19" i="5"/>
  <c r="L19" i="5"/>
  <c r="K19" i="5"/>
  <c r="J19" i="5"/>
  <c r="X19" i="5"/>
  <c r="W19" i="5"/>
  <c r="V19" i="5"/>
  <c r="U19" i="5"/>
  <c r="T19" i="5"/>
  <c r="S19" i="5"/>
  <c r="R19" i="5"/>
  <c r="AF19" i="5"/>
  <c r="AE19" i="5"/>
  <c r="AD19" i="5"/>
  <c r="AC19" i="5"/>
  <c r="AB19" i="5"/>
  <c r="AA19" i="5"/>
  <c r="Z19" i="5"/>
  <c r="AF10" i="5"/>
  <c r="AE10" i="5"/>
  <c r="AD10" i="5"/>
  <c r="AC10" i="5"/>
  <c r="AB10" i="5"/>
  <c r="AA10" i="5"/>
  <c r="Z10" i="5"/>
  <c r="X10" i="5"/>
  <c r="W10" i="5"/>
  <c r="V10" i="5"/>
  <c r="U10" i="5"/>
  <c r="T10" i="5"/>
  <c r="S10" i="5"/>
  <c r="R10" i="5"/>
  <c r="P10" i="5"/>
  <c r="O10" i="5"/>
  <c r="N10" i="5"/>
  <c r="M10" i="5"/>
  <c r="L10" i="5"/>
  <c r="K10" i="5"/>
  <c r="J10" i="5"/>
  <c r="F10" i="5"/>
  <c r="C10" i="5"/>
  <c r="Z11" i="8" l="1"/>
  <c r="AA11" i="8" s="1"/>
  <c r="AB11" i="8" s="1"/>
  <c r="AC11" i="8" s="1"/>
  <c r="AD11" i="8" s="1"/>
  <c r="AE11" i="8" s="1"/>
  <c r="AF11" i="8" s="1"/>
  <c r="Z12" i="8" s="1"/>
  <c r="AA12" i="8" s="1"/>
  <c r="AB12" i="8" s="1"/>
  <c r="AC12" i="8" s="1"/>
  <c r="AD12" i="8" s="1"/>
  <c r="AE12" i="8" s="1"/>
  <c r="AF12" i="8" s="1"/>
  <c r="Z13" i="8" s="1"/>
  <c r="AA13" i="8" s="1"/>
  <c r="AB13" i="8" s="1"/>
  <c r="AC13" i="8" s="1"/>
  <c r="AD13" i="8" s="1"/>
  <c r="AE13" i="8" s="1"/>
  <c r="AF13" i="8" s="1"/>
  <c r="Z14" i="8" s="1"/>
  <c r="AA14" i="8" s="1"/>
  <c r="AB14" i="8" s="1"/>
  <c r="AC14" i="8" s="1"/>
  <c r="AD14" i="8" s="1"/>
  <c r="AE14" i="8" s="1"/>
  <c r="AF14" i="8" s="1"/>
  <c r="Z15" i="8" s="1"/>
  <c r="AA15" i="8" s="1"/>
  <c r="AB15" i="8" s="1"/>
  <c r="AC15" i="8" s="1"/>
  <c r="AD15" i="8" s="1"/>
  <c r="AE15" i="8" s="1"/>
  <c r="AF15" i="8" s="1"/>
  <c r="Z16" i="8" s="1"/>
  <c r="AA16" i="8" s="1"/>
  <c r="AB16" i="8" s="1"/>
  <c r="AC16" i="8" s="1"/>
  <c r="AD16" i="8" s="1"/>
  <c r="AE16" i="8" s="1"/>
  <c r="AF16" i="8" s="1"/>
  <c r="B18" i="8"/>
  <c r="Z9" i="7"/>
  <c r="R11" i="7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H10" i="5"/>
  <c r="G10" i="5"/>
  <c r="E10" i="5"/>
  <c r="D10" i="5"/>
  <c r="B10" i="5"/>
  <c r="J18" i="8" l="1"/>
  <c r="B20" i="8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B25" i="8" s="1"/>
  <c r="C25" i="8" s="1"/>
  <c r="D25" i="8" s="1"/>
  <c r="E25" i="8" s="1"/>
  <c r="F25" i="8" s="1"/>
  <c r="G25" i="8" s="1"/>
  <c r="H25" i="8" s="1"/>
  <c r="B18" i="7"/>
  <c r="Z11" i="7"/>
  <c r="AA11" i="7" s="1"/>
  <c r="AB11" i="7" s="1"/>
  <c r="AC11" i="7" s="1"/>
  <c r="AD11" i="7" s="1"/>
  <c r="AE11" i="7" s="1"/>
  <c r="AF11" i="7" s="1"/>
  <c r="Z12" i="7" s="1"/>
  <c r="AA12" i="7" s="1"/>
  <c r="AB12" i="7" s="1"/>
  <c r="AC12" i="7" s="1"/>
  <c r="AD12" i="7" s="1"/>
  <c r="AE12" i="7" s="1"/>
  <c r="AF12" i="7" s="1"/>
  <c r="Z13" i="7" s="1"/>
  <c r="AA13" i="7" s="1"/>
  <c r="AB13" i="7" s="1"/>
  <c r="AC13" i="7" s="1"/>
  <c r="AD13" i="7" s="1"/>
  <c r="AE13" i="7" s="1"/>
  <c r="AF13" i="7" s="1"/>
  <c r="Z14" i="7" s="1"/>
  <c r="AA14" i="7" s="1"/>
  <c r="AB14" i="7" s="1"/>
  <c r="AC14" i="7" s="1"/>
  <c r="AD14" i="7" s="1"/>
  <c r="AE14" i="7" s="1"/>
  <c r="AF14" i="7" s="1"/>
  <c r="Z15" i="7" s="1"/>
  <c r="AA15" i="7" s="1"/>
  <c r="AB15" i="7" s="1"/>
  <c r="AC15" i="7" s="1"/>
  <c r="AD15" i="7" s="1"/>
  <c r="AE15" i="7" s="1"/>
  <c r="AF15" i="7" s="1"/>
  <c r="Z16" i="7" s="1"/>
  <c r="AA16" i="7" s="1"/>
  <c r="AB16" i="7" s="1"/>
  <c r="AC16" i="7" s="1"/>
  <c r="AD16" i="7" s="1"/>
  <c r="AE16" i="7" s="1"/>
  <c r="AF16" i="7" s="1"/>
  <c r="B9" i="5"/>
  <c r="J20" i="8" l="1"/>
  <c r="K20" i="8" s="1"/>
  <c r="L20" i="8" s="1"/>
  <c r="M20" i="8" s="1"/>
  <c r="N20" i="8" s="1"/>
  <c r="O20" i="8" s="1"/>
  <c r="P20" i="8" s="1"/>
  <c r="J21" i="8" s="1"/>
  <c r="K21" i="8" s="1"/>
  <c r="L21" i="8" s="1"/>
  <c r="M21" i="8" s="1"/>
  <c r="N21" i="8" s="1"/>
  <c r="O21" i="8" s="1"/>
  <c r="P21" i="8" s="1"/>
  <c r="J22" i="8" s="1"/>
  <c r="K22" i="8" s="1"/>
  <c r="L22" i="8" s="1"/>
  <c r="M22" i="8" s="1"/>
  <c r="N22" i="8" s="1"/>
  <c r="O22" i="8" s="1"/>
  <c r="P22" i="8" s="1"/>
  <c r="J23" i="8" s="1"/>
  <c r="K23" i="8" s="1"/>
  <c r="L23" i="8" s="1"/>
  <c r="M23" i="8" s="1"/>
  <c r="N23" i="8" s="1"/>
  <c r="O23" i="8" s="1"/>
  <c r="P23" i="8" s="1"/>
  <c r="J24" i="8" s="1"/>
  <c r="K24" i="8" s="1"/>
  <c r="L24" i="8" s="1"/>
  <c r="M24" i="8" s="1"/>
  <c r="N24" i="8" s="1"/>
  <c r="O24" i="8" s="1"/>
  <c r="P24" i="8" s="1"/>
  <c r="J25" i="8" s="1"/>
  <c r="K25" i="8" s="1"/>
  <c r="L25" i="8" s="1"/>
  <c r="M25" i="8" s="1"/>
  <c r="N25" i="8" s="1"/>
  <c r="O25" i="8" s="1"/>
  <c r="P25" i="8" s="1"/>
  <c r="R18" i="8"/>
  <c r="B20" i="7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8" i="7"/>
  <c r="J9" i="5"/>
  <c r="B11" i="5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16" i="5" s="1"/>
  <c r="C16" i="5" s="1"/>
  <c r="D16" i="5" s="1"/>
  <c r="E16" i="5" s="1"/>
  <c r="F16" i="5" s="1"/>
  <c r="G16" i="5" s="1"/>
  <c r="H16" i="5" s="1"/>
  <c r="R20" i="8" l="1"/>
  <c r="S20" i="8" s="1"/>
  <c r="T20" i="8" s="1"/>
  <c r="U20" i="8" s="1"/>
  <c r="V20" i="8" s="1"/>
  <c r="W20" i="8" s="1"/>
  <c r="X20" i="8" s="1"/>
  <c r="R21" i="8" s="1"/>
  <c r="S21" i="8" s="1"/>
  <c r="T21" i="8" s="1"/>
  <c r="U21" i="8" s="1"/>
  <c r="V21" i="8" s="1"/>
  <c r="W21" i="8" s="1"/>
  <c r="X21" i="8" s="1"/>
  <c r="R22" i="8" s="1"/>
  <c r="S22" i="8" s="1"/>
  <c r="T22" i="8" s="1"/>
  <c r="U22" i="8" s="1"/>
  <c r="V22" i="8" s="1"/>
  <c r="W22" i="8" s="1"/>
  <c r="X22" i="8" s="1"/>
  <c r="R23" i="8" s="1"/>
  <c r="S23" i="8" s="1"/>
  <c r="T23" i="8" s="1"/>
  <c r="U23" i="8" s="1"/>
  <c r="V23" i="8" s="1"/>
  <c r="W23" i="8" s="1"/>
  <c r="X23" i="8" s="1"/>
  <c r="R24" i="8" s="1"/>
  <c r="S24" i="8" s="1"/>
  <c r="T24" i="8" s="1"/>
  <c r="U24" i="8" s="1"/>
  <c r="V24" i="8" s="1"/>
  <c r="W24" i="8" s="1"/>
  <c r="X24" i="8" s="1"/>
  <c r="R25" i="8" s="1"/>
  <c r="S25" i="8" s="1"/>
  <c r="T25" i="8" s="1"/>
  <c r="U25" i="8" s="1"/>
  <c r="V25" i="8" s="1"/>
  <c r="W25" i="8" s="1"/>
  <c r="X25" i="8" s="1"/>
  <c r="Z18" i="8"/>
  <c r="R18" i="7"/>
  <c r="J20" i="7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R9" i="5"/>
  <c r="Z9" i="5" s="1"/>
  <c r="B18" i="5" s="1"/>
  <c r="J18" i="5" s="1"/>
  <c r="R18" i="5" s="1"/>
  <c r="Z18" i="5" s="1"/>
  <c r="B27" i="5" s="1"/>
  <c r="J27" i="5" s="1"/>
  <c r="R27" i="5" s="1"/>
  <c r="Z27" i="5" s="1"/>
  <c r="J11" i="5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J16" i="5" s="1"/>
  <c r="K16" i="5" s="1"/>
  <c r="L16" i="5" s="1"/>
  <c r="M16" i="5" s="1"/>
  <c r="N16" i="5" s="1"/>
  <c r="O16" i="5" s="1"/>
  <c r="P16" i="5" s="1"/>
  <c r="Z20" i="8" l="1"/>
  <c r="AA20" i="8" s="1"/>
  <c r="AB20" i="8" s="1"/>
  <c r="AC20" i="8" s="1"/>
  <c r="AD20" i="8" s="1"/>
  <c r="AE20" i="8" s="1"/>
  <c r="AF20" i="8" s="1"/>
  <c r="Z21" i="8" s="1"/>
  <c r="AA21" i="8" s="1"/>
  <c r="AB21" i="8" s="1"/>
  <c r="AC21" i="8" s="1"/>
  <c r="AD21" i="8" s="1"/>
  <c r="AE21" i="8" s="1"/>
  <c r="AF21" i="8" s="1"/>
  <c r="Z22" i="8" s="1"/>
  <c r="AA22" i="8" s="1"/>
  <c r="AB22" i="8" s="1"/>
  <c r="AC22" i="8" s="1"/>
  <c r="AD22" i="8" s="1"/>
  <c r="AE22" i="8" s="1"/>
  <c r="AF22" i="8" s="1"/>
  <c r="Z23" i="8" s="1"/>
  <c r="AA23" i="8" s="1"/>
  <c r="AB23" i="8" s="1"/>
  <c r="AC23" i="8" s="1"/>
  <c r="AD23" i="8" s="1"/>
  <c r="AE23" i="8" s="1"/>
  <c r="AF23" i="8" s="1"/>
  <c r="Z24" i="8" s="1"/>
  <c r="AA24" i="8" s="1"/>
  <c r="AB24" i="8" s="1"/>
  <c r="AC24" i="8" s="1"/>
  <c r="AD24" i="8" s="1"/>
  <c r="AE24" i="8" s="1"/>
  <c r="AF24" i="8" s="1"/>
  <c r="Z25" i="8" s="1"/>
  <c r="AA25" i="8" s="1"/>
  <c r="AB25" i="8" s="1"/>
  <c r="AC25" i="8" s="1"/>
  <c r="AD25" i="8" s="1"/>
  <c r="AE25" i="8" s="1"/>
  <c r="AF25" i="8" s="1"/>
  <c r="B27" i="8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Z18" i="7"/>
  <c r="R11" i="5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R16" i="5" s="1"/>
  <c r="S16" i="5" s="1"/>
  <c r="T16" i="5" s="1"/>
  <c r="U16" i="5" s="1"/>
  <c r="V16" i="5" s="1"/>
  <c r="W16" i="5" s="1"/>
  <c r="X16" i="5" s="1"/>
  <c r="Z11" i="5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Z16" i="5" s="1"/>
  <c r="AA16" i="5" s="1"/>
  <c r="AB16" i="5" s="1"/>
  <c r="AC16" i="5" s="1"/>
  <c r="AD16" i="5" s="1"/>
  <c r="AE16" i="5" s="1"/>
  <c r="AF16" i="5" s="1"/>
  <c r="J27" i="8" l="1"/>
  <c r="B29" i="8"/>
  <c r="C29" i="8" s="1"/>
  <c r="D29" i="8" s="1"/>
  <c r="E29" i="8" s="1"/>
  <c r="F29" i="8" s="1"/>
  <c r="G29" i="8" s="1"/>
  <c r="H29" i="8" s="1"/>
  <c r="B30" i="8" s="1"/>
  <c r="C30" i="8" s="1"/>
  <c r="D30" i="8" s="1"/>
  <c r="E30" i="8" s="1"/>
  <c r="F30" i="8" s="1"/>
  <c r="G30" i="8" s="1"/>
  <c r="H30" i="8" s="1"/>
  <c r="B31" i="8" s="1"/>
  <c r="C31" i="8" s="1"/>
  <c r="D31" i="8" s="1"/>
  <c r="E31" i="8" s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H34" i="8" s="1"/>
  <c r="Z20" i="7"/>
  <c r="AA20" i="7" s="1"/>
  <c r="AB20" i="7" s="1"/>
  <c r="AC20" i="7" s="1"/>
  <c r="AD20" i="7" s="1"/>
  <c r="AE20" i="7" s="1"/>
  <c r="AF20" i="7" s="1"/>
  <c r="Z21" i="7" s="1"/>
  <c r="AA21" i="7" s="1"/>
  <c r="AB21" i="7" s="1"/>
  <c r="AC21" i="7" s="1"/>
  <c r="AD21" i="7" s="1"/>
  <c r="AE21" i="7" s="1"/>
  <c r="AF21" i="7" s="1"/>
  <c r="Z22" i="7" s="1"/>
  <c r="AA22" i="7" s="1"/>
  <c r="AB22" i="7" s="1"/>
  <c r="AC22" i="7" s="1"/>
  <c r="AD22" i="7" s="1"/>
  <c r="AE22" i="7" s="1"/>
  <c r="AF22" i="7" s="1"/>
  <c r="Z23" i="7" s="1"/>
  <c r="AA23" i="7" s="1"/>
  <c r="AB23" i="7" s="1"/>
  <c r="AC23" i="7" s="1"/>
  <c r="AD23" i="7" s="1"/>
  <c r="AE23" i="7" s="1"/>
  <c r="AF23" i="7" s="1"/>
  <c r="Z24" i="7" s="1"/>
  <c r="AA24" i="7" s="1"/>
  <c r="AB24" i="7" s="1"/>
  <c r="AC24" i="7" s="1"/>
  <c r="AD24" i="7" s="1"/>
  <c r="AE24" i="7" s="1"/>
  <c r="AF24" i="7" s="1"/>
  <c r="Z25" i="7" s="1"/>
  <c r="AA25" i="7" s="1"/>
  <c r="AB25" i="7" s="1"/>
  <c r="AC25" i="7" s="1"/>
  <c r="AD25" i="7" s="1"/>
  <c r="AE25" i="7" s="1"/>
  <c r="AF25" i="7" s="1"/>
  <c r="B27" i="7"/>
  <c r="B20" i="5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B25" i="5" s="1"/>
  <c r="C25" i="5" s="1"/>
  <c r="D25" i="5" s="1"/>
  <c r="E25" i="5" s="1"/>
  <c r="F25" i="5" s="1"/>
  <c r="G25" i="5" s="1"/>
  <c r="H25" i="5" s="1"/>
  <c r="J29" i="8" l="1"/>
  <c r="K29" i="8" s="1"/>
  <c r="L29" i="8" s="1"/>
  <c r="M29" i="8" s="1"/>
  <c r="N29" i="8" s="1"/>
  <c r="O29" i="8" s="1"/>
  <c r="P29" i="8" s="1"/>
  <c r="J30" i="8" s="1"/>
  <c r="K30" i="8" s="1"/>
  <c r="L30" i="8" s="1"/>
  <c r="M30" i="8" s="1"/>
  <c r="N30" i="8" s="1"/>
  <c r="O30" i="8" s="1"/>
  <c r="P30" i="8" s="1"/>
  <c r="J31" i="8" s="1"/>
  <c r="K31" i="8" s="1"/>
  <c r="L31" i="8" s="1"/>
  <c r="M31" i="8" s="1"/>
  <c r="N31" i="8" s="1"/>
  <c r="O31" i="8" s="1"/>
  <c r="P31" i="8" s="1"/>
  <c r="J32" i="8" s="1"/>
  <c r="K32" i="8" s="1"/>
  <c r="L32" i="8" s="1"/>
  <c r="M32" i="8" s="1"/>
  <c r="N32" i="8" s="1"/>
  <c r="O32" i="8" s="1"/>
  <c r="P32" i="8" s="1"/>
  <c r="J33" i="8" s="1"/>
  <c r="K33" i="8" s="1"/>
  <c r="L33" i="8" s="1"/>
  <c r="M33" i="8" s="1"/>
  <c r="N33" i="8" s="1"/>
  <c r="O33" i="8" s="1"/>
  <c r="P33" i="8" s="1"/>
  <c r="J34" i="8" s="1"/>
  <c r="K34" i="8" s="1"/>
  <c r="L34" i="8" s="1"/>
  <c r="M34" i="8" s="1"/>
  <c r="N34" i="8" s="1"/>
  <c r="O34" i="8" s="1"/>
  <c r="P34" i="8" s="1"/>
  <c r="R27" i="8"/>
  <c r="J27" i="7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J20" i="5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J25" i="5" s="1"/>
  <c r="K25" i="5" s="1"/>
  <c r="L25" i="5" s="1"/>
  <c r="M25" i="5" s="1"/>
  <c r="N25" i="5" s="1"/>
  <c r="O25" i="5" s="1"/>
  <c r="P25" i="5" s="1"/>
  <c r="R29" i="8" l="1"/>
  <c r="S29" i="8" s="1"/>
  <c r="T29" i="8" s="1"/>
  <c r="U29" i="8" s="1"/>
  <c r="V29" i="8" s="1"/>
  <c r="W29" i="8" s="1"/>
  <c r="X29" i="8" s="1"/>
  <c r="R30" i="8" s="1"/>
  <c r="S30" i="8" s="1"/>
  <c r="T30" i="8" s="1"/>
  <c r="U30" i="8" s="1"/>
  <c r="V30" i="8" s="1"/>
  <c r="W30" i="8" s="1"/>
  <c r="X30" i="8" s="1"/>
  <c r="R31" i="8" s="1"/>
  <c r="S31" i="8" s="1"/>
  <c r="T31" i="8" s="1"/>
  <c r="U31" i="8" s="1"/>
  <c r="V31" i="8" s="1"/>
  <c r="W31" i="8" s="1"/>
  <c r="X31" i="8" s="1"/>
  <c r="R32" i="8" s="1"/>
  <c r="S32" i="8" s="1"/>
  <c r="T32" i="8" s="1"/>
  <c r="U32" i="8" s="1"/>
  <c r="V32" i="8" s="1"/>
  <c r="W32" i="8" s="1"/>
  <c r="X32" i="8" s="1"/>
  <c r="R33" i="8" s="1"/>
  <c r="S33" i="8" s="1"/>
  <c r="T33" i="8" s="1"/>
  <c r="U33" i="8" s="1"/>
  <c r="V33" i="8" s="1"/>
  <c r="W33" i="8" s="1"/>
  <c r="X33" i="8" s="1"/>
  <c r="R34" i="8" s="1"/>
  <c r="S34" i="8" s="1"/>
  <c r="T34" i="8" s="1"/>
  <c r="U34" i="8" s="1"/>
  <c r="V34" i="8" s="1"/>
  <c r="W34" i="8" s="1"/>
  <c r="X34" i="8" s="1"/>
  <c r="Z27" i="8"/>
  <c r="Z29" i="8" s="1"/>
  <c r="AA29" i="8" s="1"/>
  <c r="AB29" i="8" s="1"/>
  <c r="AC29" i="8" s="1"/>
  <c r="AD29" i="8" s="1"/>
  <c r="AE29" i="8" s="1"/>
  <c r="AF29" i="8" s="1"/>
  <c r="Z30" i="8" s="1"/>
  <c r="AA30" i="8" s="1"/>
  <c r="AB30" i="8" s="1"/>
  <c r="AC30" i="8" s="1"/>
  <c r="AD30" i="8" s="1"/>
  <c r="AE30" i="8" s="1"/>
  <c r="AF30" i="8" s="1"/>
  <c r="Z31" i="8" s="1"/>
  <c r="AA31" i="8" s="1"/>
  <c r="AB31" i="8" s="1"/>
  <c r="AC31" i="8" s="1"/>
  <c r="AD31" i="8" s="1"/>
  <c r="AE31" i="8" s="1"/>
  <c r="AF31" i="8" s="1"/>
  <c r="Z32" i="8" s="1"/>
  <c r="AA32" i="8" s="1"/>
  <c r="AB32" i="8" s="1"/>
  <c r="AC32" i="8" s="1"/>
  <c r="AD32" i="8" s="1"/>
  <c r="AE32" i="8" s="1"/>
  <c r="AF32" i="8" s="1"/>
  <c r="Z33" i="8" s="1"/>
  <c r="AA33" i="8" s="1"/>
  <c r="AB33" i="8" s="1"/>
  <c r="AC33" i="8" s="1"/>
  <c r="AD33" i="8" s="1"/>
  <c r="AE33" i="8" s="1"/>
  <c r="AF33" i="8" s="1"/>
  <c r="Z34" i="8" s="1"/>
  <c r="AA34" i="8" s="1"/>
  <c r="AB34" i="8" s="1"/>
  <c r="AC34" i="8" s="1"/>
  <c r="AD34" i="8" s="1"/>
  <c r="AE34" i="8" s="1"/>
  <c r="AF34" i="8" s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R27" i="7"/>
  <c r="R20" i="5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R25" i="5" s="1"/>
  <c r="S25" i="5" s="1"/>
  <c r="T25" i="5" s="1"/>
  <c r="U25" i="5" s="1"/>
  <c r="V25" i="5" s="1"/>
  <c r="W25" i="5" s="1"/>
  <c r="X25" i="5" s="1"/>
  <c r="R29" i="7" l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Z27" i="7"/>
  <c r="Z29" i="7" s="1"/>
  <c r="AA29" i="7" s="1"/>
  <c r="AB29" i="7" s="1"/>
  <c r="AC29" i="7" s="1"/>
  <c r="AD29" i="7" s="1"/>
  <c r="AE29" i="7" s="1"/>
  <c r="AF29" i="7" s="1"/>
  <c r="Z30" i="7" s="1"/>
  <c r="AA30" i="7" s="1"/>
  <c r="AB30" i="7" s="1"/>
  <c r="AC30" i="7" s="1"/>
  <c r="AD30" i="7" s="1"/>
  <c r="AE30" i="7" s="1"/>
  <c r="AF30" i="7" s="1"/>
  <c r="Z31" i="7" s="1"/>
  <c r="AA31" i="7" s="1"/>
  <c r="AB31" i="7" s="1"/>
  <c r="AC31" i="7" s="1"/>
  <c r="AD31" i="7" s="1"/>
  <c r="AE31" i="7" s="1"/>
  <c r="AF31" i="7" s="1"/>
  <c r="Z32" i="7" s="1"/>
  <c r="AA32" i="7" s="1"/>
  <c r="AB32" i="7" s="1"/>
  <c r="AC32" i="7" s="1"/>
  <c r="AD32" i="7" s="1"/>
  <c r="AE32" i="7" s="1"/>
  <c r="AF32" i="7" s="1"/>
  <c r="Z33" i="7" s="1"/>
  <c r="AA33" i="7" s="1"/>
  <c r="AB33" i="7" s="1"/>
  <c r="AC33" i="7" s="1"/>
  <c r="AD33" i="7" s="1"/>
  <c r="AE33" i="7" s="1"/>
  <c r="AF33" i="7" s="1"/>
  <c r="Z34" i="7" s="1"/>
  <c r="AA34" i="7" s="1"/>
  <c r="AB34" i="7" s="1"/>
  <c r="AC34" i="7" s="1"/>
  <c r="AD34" i="7" s="1"/>
  <c r="AE34" i="7" s="1"/>
  <c r="AF34" i="7" s="1"/>
  <c r="Z20" i="5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Z25" i="5" s="1"/>
  <c r="AA25" i="5" s="1"/>
  <c r="AB25" i="5" s="1"/>
  <c r="AC25" i="5" s="1"/>
  <c r="AD25" i="5" s="1"/>
  <c r="AE25" i="5" s="1"/>
  <c r="AF25" i="5" s="1"/>
  <c r="B29" i="5" l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B34" i="5" s="1"/>
  <c r="C34" i="5" s="1"/>
  <c r="D34" i="5" s="1"/>
  <c r="E34" i="5" s="1"/>
  <c r="F34" i="5" s="1"/>
  <c r="G34" i="5" s="1"/>
  <c r="H34" i="5" s="1"/>
  <c r="J29" i="5" l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J34" i="5" s="1"/>
  <c r="K34" i="5" s="1"/>
  <c r="L34" i="5" s="1"/>
  <c r="M34" i="5" s="1"/>
  <c r="N34" i="5" s="1"/>
  <c r="O34" i="5" s="1"/>
  <c r="P34" i="5" s="1"/>
  <c r="R29" i="5" l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  <c r="R34" i="5" s="1"/>
  <c r="S34" i="5" s="1"/>
  <c r="T34" i="5" s="1"/>
  <c r="U34" i="5" s="1"/>
  <c r="V34" i="5" s="1"/>
  <c r="W34" i="5" s="1"/>
  <c r="X34" i="5" s="1"/>
  <c r="Z29" i="5" l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Z34" i="5" s="1"/>
  <c r="AA34" i="5" s="1"/>
  <c r="AB34" i="5" s="1"/>
  <c r="AC34" i="5" s="1"/>
  <c r="AD34" i="5" s="1"/>
  <c r="AE34" i="5" s="1"/>
  <c r="AF34" i="5" s="1"/>
</calcChain>
</file>

<file path=xl/sharedStrings.xml><?xml version="1.0" encoding="utf-8"?>
<sst xmlns="http://schemas.openxmlformats.org/spreadsheetml/2006/main" count="69" uniqueCount="39">
  <si>
    <t>Start Day</t>
  </si>
  <si>
    <t>Month:</t>
  </si>
  <si>
    <t>Year:</t>
  </si>
  <si>
    <t>Yearly Calendar Template</t>
  </si>
  <si>
    <t>Yearly Calendars</t>
  </si>
  <si>
    <t>Yearly Calendar</t>
  </si>
  <si>
    <t>1:Sun, 2:Mon</t>
  </si>
  <si>
    <t>© 2013-2017 Vertex42 LLC</t>
  </si>
  <si>
    <t>Board Meetings</t>
  </si>
  <si>
    <t>U.S. Holidays</t>
  </si>
  <si>
    <t>Golf Outing</t>
  </si>
  <si>
    <t>Opportunities Forum</t>
  </si>
  <si>
    <t>SPEO Trainings</t>
  </si>
  <si>
    <t>Protégé Breakfasts</t>
  </si>
  <si>
    <t>ALCOSAN Open House</t>
  </si>
  <si>
    <t>Fall Reception</t>
  </si>
  <si>
    <r>
      <t>SPEO Trainings (Thursdays are the preferred day of the week</t>
    </r>
    <r>
      <rPr>
        <sz val="10"/>
        <rFont val="Arial"/>
        <family val="2"/>
      </rPr>
      <t>)</t>
    </r>
  </si>
  <si>
    <r>
      <t>Protégé Breakfasts (</t>
    </r>
    <r>
      <rPr>
        <i/>
        <sz val="10"/>
        <rFont val="Arial"/>
        <family val="2"/>
      </rPr>
      <t>proposed to be 4th week of each month</t>
    </r>
    <r>
      <rPr>
        <sz val="10"/>
        <rFont val="Arial"/>
        <family val="2"/>
      </rPr>
      <t>)</t>
    </r>
  </si>
  <si>
    <t>March 30, 2019 - SWE Professional Day (ESWP)</t>
  </si>
  <si>
    <t>February 23, 2019 - NSPE Mational Engineers Week Banquet (ESWP)</t>
  </si>
  <si>
    <t>April 7-9, 2019 - Engineering Sutainablity '19 (DLC)</t>
  </si>
  <si>
    <t>May 3, 2019 - Young Member Joint Social (ESWP)</t>
  </si>
  <si>
    <t>August 22, 2019 - PDH Boot Camp (ESWP)</t>
  </si>
  <si>
    <t>October 28, 2019 - 14th Annual Electric Power Industry Conference (The Energy Innolvation Center)</t>
  </si>
  <si>
    <t>February 28, 2019 - ASCE Pittsburgh Event (dinner meeting)</t>
  </si>
  <si>
    <t>March 6, 2019 - ASCE Pittsburgh Event (10th Annual Sustainability Conference)</t>
  </si>
  <si>
    <t>March 14, 2019 - ASCE Pittsburgh Event (dinner meeting)</t>
  </si>
  <si>
    <t>April 5, 2019 - ASCE Pittsburgh Event (Practical Aspects of Tunnel Design and Construction)</t>
  </si>
  <si>
    <t>November 13-14, 2019 - 3RWW Sewer Conference</t>
  </si>
  <si>
    <t>April 16-18, 2019 - 18th Annual DOE Small Business Forum</t>
  </si>
  <si>
    <t>June 21, 2019 - ESWP YMF TopGolf Outing (6:30P-8:30P)</t>
  </si>
  <si>
    <t>July 22, 2019 - ESWP Annual Golf Outing</t>
  </si>
  <si>
    <t>October 15, 2019 - American Society for Quality, Pittsburgh Section Meeting</t>
  </si>
  <si>
    <t>November 7, 2019 - Women's Forum (at ESWP)</t>
  </si>
  <si>
    <t>October 24, 2019 - ASCE - Geo-Institute Dinner Meeting</t>
  </si>
  <si>
    <t>October 24, 2019 - Protégé Breakfast Networking @ KCI Technologies, Inc.</t>
  </si>
  <si>
    <t>February 12, 2020 - UPMC Diverse Vendor Networking Event, 5-7PM, 337 Fourth Ave, Pgh, PA</t>
  </si>
  <si>
    <t>February 6, 2020 - Annual Engineering Awards Banquet, 5-830PM, ESPW, Pgh, PA</t>
  </si>
  <si>
    <t>July 27, 2020 - ESWP Golf Outing, Sewickley Heights Golf Club, 11A-7PM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</si>
</sst>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21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0"/>
      <name val="Arial"/>
      <family val="2"/>
    </font>
    <font>
      <b/>
      <sz val="30"/>
      <color theme="4" tint="-0.249977111117893"/>
      <name val="Arial"/>
      <family val="2"/>
      <scheme val="major"/>
    </font>
    <font>
      <sz val="20"/>
      <color theme="1"/>
      <name val="Arial"/>
      <family val="2"/>
      <scheme val="minor"/>
    </font>
    <font>
      <b/>
      <sz val="12"/>
      <color theme="0"/>
      <name val="Arial"/>
      <family val="2"/>
    </font>
    <font>
      <i/>
      <sz val="10"/>
      <name val="Arial"/>
      <family val="2"/>
    </font>
    <font>
      <sz val="10"/>
      <color theme="0" tint="-0.14999847407452621"/>
      <name val="Arial"/>
      <family val="2"/>
      <scheme val="minor"/>
    </font>
    <font>
      <sz val="10"/>
      <color theme="0" tint="-4.9989318521683403E-2"/>
      <name val="Arial"/>
      <family val="2"/>
      <scheme val="minor"/>
    </font>
    <font>
      <b/>
      <sz val="1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860B4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  <xf numFmtId="164" fontId="12" fillId="5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11" borderId="0" xfId="0" applyFill="1"/>
    <xf numFmtId="164" fontId="12" fillId="11" borderId="6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164" fontId="12" fillId="9" borderId="6" xfId="0" applyNumberFormat="1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center" vertical="center"/>
    </xf>
    <xf numFmtId="0" fontId="0" fillId="12" borderId="0" xfId="0" applyFill="1"/>
    <xf numFmtId="164" fontId="12" fillId="12" borderId="6" xfId="0" applyNumberFormat="1" applyFont="1" applyFill="1" applyBorder="1" applyAlignment="1">
      <alignment horizontal="center" vertical="center"/>
    </xf>
    <xf numFmtId="164" fontId="12" fillId="10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5" borderId="9" xfId="0" applyFill="1" applyBorder="1"/>
    <xf numFmtId="164" fontId="12" fillId="13" borderId="6" xfId="0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0" fillId="9" borderId="9" xfId="0" applyFill="1" applyBorder="1"/>
    <xf numFmtId="164" fontId="16" fillId="11" borderId="6" xfId="0" applyNumberFormat="1" applyFont="1" applyFill="1" applyBorder="1" applyAlignment="1">
      <alignment horizontal="center" vertical="center"/>
    </xf>
    <xf numFmtId="0" fontId="0" fillId="6" borderId="10" xfId="0" applyFill="1" applyBorder="1"/>
    <xf numFmtId="0" fontId="0" fillId="10" borderId="0" xfId="0" applyFill="1" applyBorder="1"/>
    <xf numFmtId="0" fontId="0" fillId="12" borderId="10" xfId="0" applyFill="1" applyBorder="1"/>
    <xf numFmtId="0" fontId="0" fillId="11" borderId="0" xfId="0" applyFill="1" applyBorder="1"/>
    <xf numFmtId="164" fontId="12" fillId="8" borderId="6" xfId="0" applyNumberFormat="1" applyFont="1" applyFill="1" applyBorder="1" applyAlignment="1">
      <alignment horizontal="center" vertical="center"/>
    </xf>
    <xf numFmtId="164" fontId="12" fillId="14" borderId="6" xfId="0" applyNumberFormat="1" applyFont="1" applyFill="1" applyBorder="1" applyAlignment="1">
      <alignment horizontal="center" vertical="center"/>
    </xf>
    <xf numFmtId="164" fontId="12" fillId="15" borderId="6" xfId="0" applyNumberFormat="1" applyFont="1" applyFill="1" applyBorder="1" applyAlignment="1">
      <alignment horizontal="center" vertical="center"/>
    </xf>
    <xf numFmtId="0" fontId="2" fillId="15" borderId="11" xfId="0" applyFont="1" applyFill="1" applyBorder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Fill="1" applyBorder="1"/>
    <xf numFmtId="164" fontId="16" fillId="7" borderId="6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/>
    <xf numFmtId="0" fontId="2" fillId="2" borderId="11" xfId="0" applyFont="1" applyFill="1" applyBorder="1"/>
    <xf numFmtId="164" fontId="12" fillId="16" borderId="6" xfId="0" applyNumberFormat="1" applyFont="1" applyFill="1" applyBorder="1" applyAlignment="1">
      <alignment horizontal="center" vertical="center"/>
    </xf>
    <xf numFmtId="0" fontId="2" fillId="16" borderId="11" xfId="0" applyFont="1" applyFill="1" applyBorder="1"/>
    <xf numFmtId="0" fontId="20" fillId="0" borderId="0" xfId="0" applyFont="1"/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horizontal="center" vertical="center"/>
    </xf>
    <xf numFmtId="0" fontId="1" fillId="2" borderId="0" xfId="1" applyFill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9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B050"/>
      <color rgb="FFFFCC66"/>
      <color rgb="FFB2B2B2"/>
      <color rgb="FFFF9933"/>
      <color rgb="FFFF66FF"/>
      <color rgb="FFFF0000"/>
      <color rgb="FF996633"/>
      <color rgb="FF786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topLeftCell="A7" zoomScale="94" zoomScaleNormal="94" workbookViewId="0">
      <selection activeCell="A7" sqref="A7"/>
    </sheetView>
  </sheetViews>
  <sheetFormatPr defaultRowHeight="12.75" x14ac:dyDescent="0.2"/>
  <cols>
    <col min="1" max="1" width="3.140625" style="6" customWidth="1"/>
    <col min="2" max="32" width="4" style="6" customWidth="1"/>
    <col min="33" max="33" width="3.140625" style="6" customWidth="1"/>
    <col min="34" max="34" width="3.85546875" style="6" customWidth="1"/>
    <col min="35" max="35" width="31" style="6" customWidth="1"/>
    <col min="36" max="16384" width="9.140625" style="6"/>
  </cols>
  <sheetData>
    <row r="1" spans="1:35" ht="15.75" hidden="1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9" t="s">
        <v>4</v>
      </c>
      <c r="S1" s="69"/>
      <c r="T1" s="69"/>
      <c r="U1" s="69"/>
      <c r="V1" s="69"/>
      <c r="W1" s="69"/>
      <c r="X1" s="69"/>
      <c r="Y1" s="4"/>
      <c r="Z1" s="4"/>
      <c r="AA1" s="4"/>
      <c r="AB1" s="4"/>
      <c r="AC1" s="4"/>
      <c r="AD1" s="4"/>
      <c r="AE1" s="4"/>
      <c r="AF1" s="4"/>
      <c r="AG1" s="4"/>
    </row>
    <row r="2" spans="1:35" hidden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hidden="1" x14ac:dyDescent="0.2">
      <c r="A3" s="4"/>
      <c r="B3" s="4"/>
      <c r="C3" s="7" t="s">
        <v>2</v>
      </c>
      <c r="D3" s="70">
        <v>2018</v>
      </c>
      <c r="E3" s="71"/>
      <c r="F3" s="72"/>
      <c r="G3" s="4"/>
      <c r="H3" s="4"/>
      <c r="I3" s="7" t="s">
        <v>1</v>
      </c>
      <c r="J3" s="70">
        <v>1</v>
      </c>
      <c r="K3" s="71"/>
      <c r="L3" s="72"/>
      <c r="M3" s="4"/>
      <c r="N3" s="4"/>
      <c r="O3" s="4"/>
      <c r="P3" s="4"/>
      <c r="Q3" s="8" t="s">
        <v>0</v>
      </c>
      <c r="R3" s="70">
        <v>1</v>
      </c>
      <c r="S3" s="72"/>
      <c r="T3" s="2" t="s">
        <v>6</v>
      </c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5" t="s">
        <v>7</v>
      </c>
      <c r="AG3" s="4"/>
      <c r="AI3" s="12"/>
    </row>
    <row r="4" spans="1:35" hidden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hidden="1" x14ac:dyDescent="0.2"/>
    <row r="6" spans="1:35" hidden="1" x14ac:dyDescent="0.2"/>
    <row r="7" spans="1:35" ht="66" customHeight="1" x14ac:dyDescent="0.2">
      <c r="B7" s="73">
        <f>IF($J$3=1,D3,D3&amp;"-"&amp;D3+1)</f>
        <v>2018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20"/>
      <c r="R7" s="74" t="s">
        <v>5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10"/>
      <c r="AI7" s="9"/>
    </row>
    <row r="8" spans="1:35" ht="16.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5" s="13" customFormat="1" ht="21" customHeight="1" x14ac:dyDescent="0.25">
      <c r="B9" s="66">
        <f>DATE(D3,J3,1)</f>
        <v>43101</v>
      </c>
      <c r="C9" s="67"/>
      <c r="D9" s="67"/>
      <c r="E9" s="67"/>
      <c r="F9" s="67"/>
      <c r="G9" s="67"/>
      <c r="H9" s="68"/>
      <c r="I9" s="14"/>
      <c r="J9" s="66">
        <f>DATE(YEAR(B9+42),MONTH(B9+42),1)</f>
        <v>43132</v>
      </c>
      <c r="K9" s="67"/>
      <c r="L9" s="67"/>
      <c r="M9" s="67"/>
      <c r="N9" s="67"/>
      <c r="O9" s="67"/>
      <c r="P9" s="68"/>
      <c r="Q9" s="14"/>
      <c r="R9" s="66">
        <f>DATE(YEAR(J9+42),MONTH(J9+42),1)</f>
        <v>43160</v>
      </c>
      <c r="S9" s="67"/>
      <c r="T9" s="67"/>
      <c r="U9" s="67"/>
      <c r="V9" s="67"/>
      <c r="W9" s="67"/>
      <c r="X9" s="68"/>
      <c r="Y9" s="15"/>
      <c r="Z9" s="66">
        <f>DATE(YEAR(R9+42),MONTH(R9+42),1)</f>
        <v>43191</v>
      </c>
      <c r="AA9" s="67"/>
      <c r="AB9" s="67"/>
      <c r="AC9" s="67"/>
      <c r="AD9" s="67"/>
      <c r="AE9" s="67"/>
      <c r="AF9" s="68"/>
      <c r="AG9" s="15"/>
      <c r="AI9" s="6"/>
    </row>
    <row r="10" spans="1:35" s="16" customFormat="1" ht="16.5" customHeight="1" x14ac:dyDescent="0.2">
      <c r="B10" s="21" t="str">
        <f>CHOOSE(1+MOD($R$3+1-2,7),"Su","M","Tu","W","Th","F","Sa")</f>
        <v>Su</v>
      </c>
      <c r="C10" s="22" t="str">
        <f>CHOOSE(1+MOD($R$3+2-2,7),"Su","M","Tu","W","Th","F","Sa")</f>
        <v>M</v>
      </c>
      <c r="D10" s="22" t="str">
        <f>CHOOSE(1+MOD($R$3+3-2,7),"Su","M","Tu","W","Th","F","Sa")</f>
        <v>Tu</v>
      </c>
      <c r="E10" s="22" t="str">
        <f>CHOOSE(1+MOD($R$3+4-2,7),"Su","M","Tu","W","Th","F","Sa")</f>
        <v>W</v>
      </c>
      <c r="F10" s="22" t="str">
        <f>CHOOSE(1+MOD($R$3+5-2,7),"Su","M","Tu","W","Th","F","Sa")</f>
        <v>Th</v>
      </c>
      <c r="G10" s="22" t="str">
        <f>CHOOSE(1+MOD($R$3+6-2,7),"Su","M","Tu","W","Th","F","Sa")</f>
        <v>F</v>
      </c>
      <c r="H10" s="23" t="str">
        <f>CHOOSE(1+MOD($R$3+7-2,7),"Su","M","Tu","W","Th","F","Sa")</f>
        <v>Sa</v>
      </c>
      <c r="I10" s="17"/>
      <c r="J10" s="21" t="str">
        <f>CHOOSE(1+MOD($R$3+1-2,7),"Su","M","Tu","W","Th","F","Sa")</f>
        <v>Su</v>
      </c>
      <c r="K10" s="22" t="str">
        <f>CHOOSE(1+MOD($R$3+2-2,7),"Su","M","Tu","W","Th","F","Sa")</f>
        <v>M</v>
      </c>
      <c r="L10" s="22" t="str">
        <f>CHOOSE(1+MOD($R$3+3-2,7),"Su","M","Tu","W","Th","F","Sa")</f>
        <v>Tu</v>
      </c>
      <c r="M10" s="22" t="str">
        <f>CHOOSE(1+MOD($R$3+4-2,7),"Su","M","Tu","W","Th","F","Sa")</f>
        <v>W</v>
      </c>
      <c r="N10" s="22" t="str">
        <f>CHOOSE(1+MOD($R$3+5-2,7),"Su","M","Tu","W","Th","F","Sa")</f>
        <v>Th</v>
      </c>
      <c r="O10" s="22" t="str">
        <f>CHOOSE(1+MOD($R$3+6-2,7),"Su","M","Tu","W","Th","F","Sa")</f>
        <v>F</v>
      </c>
      <c r="P10" s="23" t="str">
        <f>CHOOSE(1+MOD($R$3+7-2,7),"Su","M","Tu","W","Th","F","Sa")</f>
        <v>Sa</v>
      </c>
      <c r="Q10" s="18"/>
      <c r="R10" s="21" t="str">
        <f>CHOOSE(1+MOD($R$3+1-2,7),"Su","M","Tu","W","Th","F","Sa")</f>
        <v>Su</v>
      </c>
      <c r="S10" s="22" t="str">
        <f>CHOOSE(1+MOD($R$3+2-2,7),"Su","M","Tu","W","Th","F","Sa")</f>
        <v>M</v>
      </c>
      <c r="T10" s="22" t="str">
        <f>CHOOSE(1+MOD($R$3+3-2,7),"Su","M","Tu","W","Th","F","Sa")</f>
        <v>Tu</v>
      </c>
      <c r="U10" s="22" t="str">
        <f>CHOOSE(1+MOD($R$3+4-2,7),"Su","M","Tu","W","Th","F","Sa")</f>
        <v>W</v>
      </c>
      <c r="V10" s="22" t="str">
        <f>CHOOSE(1+MOD($R$3+5-2,7),"Su","M","Tu","W","Th","F","Sa")</f>
        <v>Th</v>
      </c>
      <c r="W10" s="22" t="str">
        <f>CHOOSE(1+MOD($R$3+6-2,7),"Su","M","Tu","W","Th","F","Sa")</f>
        <v>F</v>
      </c>
      <c r="X10" s="23" t="str">
        <f>CHOOSE(1+MOD($R$3+7-2,7),"Su","M","Tu","W","Th","F","Sa")</f>
        <v>Sa</v>
      </c>
      <c r="Z10" s="21" t="str">
        <f>CHOOSE(1+MOD($R$3+1-2,7),"Su","M","Tu","W","Th","F","Sa")</f>
        <v>Su</v>
      </c>
      <c r="AA10" s="22" t="str">
        <f>CHOOSE(1+MOD($R$3+2-2,7),"Su","M","Tu","W","Th","F","Sa")</f>
        <v>M</v>
      </c>
      <c r="AB10" s="22" t="str">
        <f>CHOOSE(1+MOD($R$3+3-2,7),"Su","M","Tu","W","Th","F","Sa")</f>
        <v>Tu</v>
      </c>
      <c r="AC10" s="22" t="str">
        <f>CHOOSE(1+MOD($R$3+4-2,7),"Su","M","Tu","W","Th","F","Sa")</f>
        <v>W</v>
      </c>
      <c r="AD10" s="22" t="str">
        <f>CHOOSE(1+MOD($R$3+5-2,7),"Su","M","Tu","W","Th","F","Sa")</f>
        <v>Th</v>
      </c>
      <c r="AE10" s="22" t="str">
        <f>CHOOSE(1+MOD($R$3+6-2,7),"Su","M","Tu","W","Th","F","Sa")</f>
        <v>F</v>
      </c>
      <c r="AF10" s="23" t="str">
        <f>CHOOSE(1+MOD($R$3+7-2,7),"Su","M","Tu","W","Th","F","Sa")</f>
        <v>Sa</v>
      </c>
      <c r="AI10" s="75"/>
    </row>
    <row r="11" spans="1:35" s="19" customFormat="1" ht="18" customHeight="1" x14ac:dyDescent="0.2">
      <c r="B11" s="24" t="str">
        <f>IF(WEEKDAY(B9,1)=$R$3,B9,"")</f>
        <v/>
      </c>
      <c r="C11" s="40">
        <f>IF(B11="",IF(WEEKDAY(B9,1)=MOD($R$3,7)+1,B9,""),B11+1)</f>
        <v>43101</v>
      </c>
      <c r="D11" s="24">
        <f>IF(C11="",IF(WEEKDAY(B9,1)=MOD($R$3+1,7)+1,B9,""),C11+1)</f>
        <v>43102</v>
      </c>
      <c r="E11" s="24">
        <f>IF(D11="",IF(WEEKDAY(B9,1)=MOD($R$3+2,7)+1,B9,""),D11+1)</f>
        <v>43103</v>
      </c>
      <c r="F11" s="24">
        <f>IF(E11="",IF(WEEKDAY(B9,1)=MOD($R$3+3,7)+1,B9,""),E11+1)</f>
        <v>43104</v>
      </c>
      <c r="G11" s="24">
        <f>IF(F11="",IF(WEEKDAY(B9,1)=MOD($R$3+4,7)+1,B9,""),F11+1)</f>
        <v>43105</v>
      </c>
      <c r="H11" s="24">
        <f>IF(G11="",IF(WEEKDAY(B9,1)=MOD($R$3+5,7)+1,B9,""),G11+1)</f>
        <v>43106</v>
      </c>
      <c r="I11" s="17"/>
      <c r="J11" s="24" t="str">
        <f>IF(WEEKDAY(J9,1)=$R$3,J9,"")</f>
        <v/>
      </c>
      <c r="K11" s="24" t="str">
        <f>IF(J11="",IF(WEEKDAY(J9,1)=MOD($R$3,7)+1,J9,""),J11+1)</f>
        <v/>
      </c>
      <c r="L11" s="24" t="str">
        <f>IF(K11="",IF(WEEKDAY(J9,1)=MOD($R$3+1,7)+1,J9,""),K11+1)</f>
        <v/>
      </c>
      <c r="M11" s="24" t="str">
        <f>IF(L11="",IF(WEEKDAY(J9,1)=MOD($R$3+2,7)+1,J9,""),L11+1)</f>
        <v/>
      </c>
      <c r="N11" s="24">
        <f>IF(M11="",IF(WEEKDAY(J9,1)=MOD($R$3+3,7)+1,J9,""),M11+1)</f>
        <v>43132</v>
      </c>
      <c r="O11" s="24">
        <f>IF(N11="",IF(WEEKDAY(J9,1)=MOD($R$3+4,7)+1,J9,""),N11+1)</f>
        <v>43133</v>
      </c>
      <c r="P11" s="24">
        <f>IF(O11="",IF(WEEKDAY(J9,1)=MOD($R$3+5,7)+1,J9,""),O11+1)</f>
        <v>43134</v>
      </c>
      <c r="Q11" s="17"/>
      <c r="R11" s="24" t="str">
        <f>IF(WEEKDAY(R9,1)=$R$3,R9,"")</f>
        <v/>
      </c>
      <c r="S11" s="24" t="str">
        <f>IF(R11="",IF(WEEKDAY(R9,1)=MOD($R$3,7)+1,R9,""),R11+1)</f>
        <v/>
      </c>
      <c r="T11" s="24" t="str">
        <f>IF(S11="",IF(WEEKDAY(R9,1)=MOD($R$3+1,7)+1,R9,""),S11+1)</f>
        <v/>
      </c>
      <c r="U11" s="24" t="str">
        <f>IF(T11="",IF(WEEKDAY(R9,1)=MOD($R$3+2,7)+1,R9,""),T11+1)</f>
        <v/>
      </c>
      <c r="V11" s="24">
        <f>IF(U11="",IF(WEEKDAY(R9,1)=MOD($R$3+3,7)+1,R9,""),U11+1)</f>
        <v>43160</v>
      </c>
      <c r="W11" s="24">
        <f>IF(V11="",IF(WEEKDAY(R9,1)=MOD($R$3+4,7)+1,R9,""),V11+1)</f>
        <v>43161</v>
      </c>
      <c r="X11" s="24">
        <f>IF(W11="",IF(WEEKDAY(R9,1)=MOD($R$3+5,7)+1,R9,""),W11+1)</f>
        <v>43162</v>
      </c>
      <c r="Y11" s="16"/>
      <c r="Z11" s="40">
        <f>IF(WEEKDAY(Z9,1)=$R$3,Z9,"")</f>
        <v>43191</v>
      </c>
      <c r="AA11" s="24">
        <f>IF(Z11="",IF(WEEKDAY(Z9,1)=MOD($R$3,7)+1,Z9,""),Z11+1)</f>
        <v>43192</v>
      </c>
      <c r="AB11" s="24">
        <f>IF(AA11="",IF(WEEKDAY(Z9,1)=MOD($R$3+1,7)+1,Z9,""),AA11+1)</f>
        <v>43193</v>
      </c>
      <c r="AC11" s="24">
        <f>IF(AB11="",IF(WEEKDAY(Z9,1)=MOD($R$3+2,7)+1,Z9,""),AB11+1)</f>
        <v>43194</v>
      </c>
      <c r="AD11" s="24">
        <f>IF(AC11="",IF(WEEKDAY(Z9,1)=MOD($R$3+3,7)+1,Z9,""),AC11+1)</f>
        <v>43195</v>
      </c>
      <c r="AE11" s="24">
        <f>IF(AD11="",IF(WEEKDAY(Z9,1)=MOD($R$3+4,7)+1,Z9,""),AD11+1)</f>
        <v>43196</v>
      </c>
      <c r="AF11" s="24">
        <f>IF(AE11="",IF(WEEKDAY(Z9,1)=MOD($R$3+5,7)+1,Z9,""),AE11+1)</f>
        <v>43197</v>
      </c>
      <c r="AG11" s="16"/>
      <c r="AI11" s="75"/>
    </row>
    <row r="12" spans="1:35" s="19" customFormat="1" ht="18" customHeight="1" x14ac:dyDescent="0.2">
      <c r="B12" s="24">
        <f>IF(H11="","",IF(MONTH(H11+1)&lt;&gt;MONTH(H11),"",H11+1))</f>
        <v>43107</v>
      </c>
      <c r="C12" s="24">
        <f>IF(B12="","",IF(MONTH(B12+1)&lt;&gt;MONTH(B12),"",B12+1))</f>
        <v>43108</v>
      </c>
      <c r="D12" s="24">
        <f t="shared" ref="D12:H16" si="0">IF(C12="","",IF(MONTH(C12+1)&lt;&gt;MONTH(C12),"",C12+1))</f>
        <v>43109</v>
      </c>
      <c r="E12" s="24">
        <f t="shared" si="0"/>
        <v>43110</v>
      </c>
      <c r="F12" s="24">
        <f t="shared" si="0"/>
        <v>43111</v>
      </c>
      <c r="G12" s="24">
        <f t="shared" si="0"/>
        <v>43112</v>
      </c>
      <c r="H12" s="24">
        <f t="shared" si="0"/>
        <v>43113</v>
      </c>
      <c r="I12" s="17"/>
      <c r="J12" s="24">
        <f>IF(P11="","",IF(MONTH(P11+1)&lt;&gt;MONTH(P11),"",P11+1))</f>
        <v>43135</v>
      </c>
      <c r="K12" s="24">
        <f>IF(J12="","",IF(MONTH(J12+1)&lt;&gt;MONTH(J12),"",J12+1))</f>
        <v>43136</v>
      </c>
      <c r="L12" s="38">
        <f t="shared" ref="L12:P12" si="1">IF(K12="","",IF(MONTH(K12+1)&lt;&gt;MONTH(K12),"",K12+1))</f>
        <v>43137</v>
      </c>
      <c r="M12" s="24">
        <f t="shared" si="1"/>
        <v>43138</v>
      </c>
      <c r="N12" s="24">
        <f t="shared" si="1"/>
        <v>43139</v>
      </c>
      <c r="O12" s="24">
        <f t="shared" si="1"/>
        <v>43140</v>
      </c>
      <c r="P12" s="24">
        <f t="shared" si="1"/>
        <v>43141</v>
      </c>
      <c r="Q12" s="17"/>
      <c r="R12" s="24">
        <f>IF(X11="","",IF(MONTH(X11+1)&lt;&gt;MONTH(X11),"",X11+1))</f>
        <v>43163</v>
      </c>
      <c r="S12" s="24">
        <f>IF(R12="","",IF(MONTH(R12+1)&lt;&gt;MONTH(R12),"",R12+1))</f>
        <v>43164</v>
      </c>
      <c r="T12" s="24">
        <f t="shared" ref="T12:X12" si="2">IF(S12="","",IF(MONTH(S12+1)&lt;&gt;MONTH(S12),"",S12+1))</f>
        <v>43165</v>
      </c>
      <c r="U12" s="24">
        <f t="shared" si="2"/>
        <v>43166</v>
      </c>
      <c r="V12" s="24">
        <f t="shared" si="2"/>
        <v>43167</v>
      </c>
      <c r="W12" s="24">
        <f t="shared" si="2"/>
        <v>43168</v>
      </c>
      <c r="X12" s="24">
        <f t="shared" si="2"/>
        <v>43169</v>
      </c>
      <c r="Y12" s="16"/>
      <c r="Z12" s="24">
        <f>IF(AF11="","",IF(MONTH(AF11+1)&lt;&gt;MONTH(AF11),"",AF11+1))</f>
        <v>43198</v>
      </c>
      <c r="AA12" s="24">
        <f>IF(Z12="","",IF(MONTH(Z12+1)&lt;&gt;MONTH(Z12),"",Z12+1))</f>
        <v>43199</v>
      </c>
      <c r="AB12" s="24">
        <f t="shared" ref="AB12:AF12" si="3">IF(AA12="","",IF(MONTH(AA12+1)&lt;&gt;MONTH(AA12),"",AA12+1))</f>
        <v>43200</v>
      </c>
      <c r="AC12" s="24">
        <f t="shared" si="3"/>
        <v>43201</v>
      </c>
      <c r="AD12" s="24">
        <f t="shared" si="3"/>
        <v>43202</v>
      </c>
      <c r="AE12" s="24">
        <f t="shared" si="3"/>
        <v>43203</v>
      </c>
      <c r="AF12" s="24">
        <f t="shared" si="3"/>
        <v>43204</v>
      </c>
      <c r="AG12" s="16"/>
      <c r="AI12" s="75"/>
    </row>
    <row r="13" spans="1:35" s="19" customFormat="1" ht="18" customHeight="1" x14ac:dyDescent="0.2">
      <c r="B13" s="24">
        <f>IF(H12="","",IF(MONTH(H12+1)&lt;&gt;MONTH(H12),"",H12+1))</f>
        <v>43114</v>
      </c>
      <c r="C13" s="40">
        <f>IF(B13="","",IF(MONTH(B13+1)&lt;&gt;MONTH(B13),"",B13+1))</f>
        <v>43115</v>
      </c>
      <c r="D13" s="32">
        <f t="shared" si="0"/>
        <v>43116</v>
      </c>
      <c r="E13" s="24">
        <f t="shared" si="0"/>
        <v>43117</v>
      </c>
      <c r="F13" s="24">
        <f t="shared" si="0"/>
        <v>43118</v>
      </c>
      <c r="G13" s="24">
        <f t="shared" si="0"/>
        <v>43119</v>
      </c>
      <c r="H13" s="24">
        <f t="shared" si="0"/>
        <v>43120</v>
      </c>
      <c r="I13" s="17"/>
      <c r="J13" s="24">
        <f>IF(P12="","",IF(MONTH(P12+1)&lt;&gt;MONTH(P12),"",P12+1))</f>
        <v>43142</v>
      </c>
      <c r="K13" s="40">
        <f>IF(J13="","",IF(MONTH(J13+1)&lt;&gt;MONTH(J13),"",J13+1))</f>
        <v>43143</v>
      </c>
      <c r="L13" s="24">
        <f t="shared" ref="L13:P13" si="4">IF(K13="","",IF(MONTH(K13+1)&lt;&gt;MONTH(K13),"",K13+1))</f>
        <v>43144</v>
      </c>
      <c r="M13" s="40">
        <f t="shared" si="4"/>
        <v>43145</v>
      </c>
      <c r="N13" s="24">
        <f t="shared" si="4"/>
        <v>43146</v>
      </c>
      <c r="O13" s="24">
        <f t="shared" si="4"/>
        <v>43147</v>
      </c>
      <c r="P13" s="24">
        <f t="shared" si="4"/>
        <v>43148</v>
      </c>
      <c r="Q13" s="17"/>
      <c r="R13" s="24">
        <f>IF(X12="","",IF(MONTH(X12+1)&lt;&gt;MONTH(X12),"",X12+1))</f>
        <v>43170</v>
      </c>
      <c r="S13" s="24">
        <f>IF(R13="","",IF(MONTH(R13+1)&lt;&gt;MONTH(R13),"",R13+1))</f>
        <v>43171</v>
      </c>
      <c r="T13" s="24">
        <f t="shared" ref="T13:X13" si="5">IF(S13="","",IF(MONTH(S13+1)&lt;&gt;MONTH(S13),"",S13+1))</f>
        <v>43172</v>
      </c>
      <c r="U13" s="24">
        <f t="shared" si="5"/>
        <v>43173</v>
      </c>
      <c r="V13" s="24">
        <f t="shared" si="5"/>
        <v>43174</v>
      </c>
      <c r="W13" s="24">
        <f t="shared" si="5"/>
        <v>43175</v>
      </c>
      <c r="X13" s="40">
        <f t="shared" si="5"/>
        <v>43176</v>
      </c>
      <c r="Y13" s="16"/>
      <c r="Z13" s="24">
        <f>IF(AF12="","",IF(MONTH(AF12+1)&lt;&gt;MONTH(AF12),"",AF12+1))</f>
        <v>43205</v>
      </c>
      <c r="AA13" s="24">
        <f>IF(Z13="","",IF(MONTH(Z13+1)&lt;&gt;MONTH(Z13),"",Z13+1))</f>
        <v>43206</v>
      </c>
      <c r="AB13" s="32">
        <f t="shared" ref="AB13:AF13" si="6">IF(AA13="","",IF(MONTH(AA13+1)&lt;&gt;MONTH(AA13),"",AA13+1))</f>
        <v>43207</v>
      </c>
      <c r="AC13" s="24">
        <f t="shared" si="6"/>
        <v>43208</v>
      </c>
      <c r="AD13" s="24">
        <f t="shared" si="6"/>
        <v>43209</v>
      </c>
      <c r="AE13" s="24">
        <f t="shared" si="6"/>
        <v>43210</v>
      </c>
      <c r="AF13" s="24">
        <f t="shared" si="6"/>
        <v>43211</v>
      </c>
      <c r="AG13" s="16"/>
      <c r="AI13" s="75"/>
    </row>
    <row r="14" spans="1:35" s="19" customFormat="1" ht="18" customHeight="1" x14ac:dyDescent="0.2">
      <c r="B14" s="24">
        <f>IF(H13="","",IF(MONTH(H13+1)&lt;&gt;MONTH(H13),"",H13+1))</f>
        <v>43121</v>
      </c>
      <c r="C14" s="24">
        <f>IF(B14="","",IF(MONTH(B14+1)&lt;&gt;MONTH(B14),"",B14+1))</f>
        <v>43122</v>
      </c>
      <c r="D14" s="24">
        <f t="shared" si="0"/>
        <v>43123</v>
      </c>
      <c r="E14" s="24">
        <f t="shared" si="0"/>
        <v>43124</v>
      </c>
      <c r="F14" s="24">
        <f t="shared" si="0"/>
        <v>43125</v>
      </c>
      <c r="G14" s="24">
        <f t="shared" si="0"/>
        <v>43126</v>
      </c>
      <c r="H14" s="24">
        <f t="shared" si="0"/>
        <v>43127</v>
      </c>
      <c r="I14" s="17"/>
      <c r="J14" s="24">
        <f>IF(P13="","",IF(MONTH(P13+1)&lt;&gt;MONTH(P13),"",P13+1))</f>
        <v>43149</v>
      </c>
      <c r="K14" s="40">
        <f>IF(J14="","",IF(MONTH(J14+1)&lt;&gt;MONTH(J14),"",J14+1))</f>
        <v>43150</v>
      </c>
      <c r="L14" s="32">
        <f t="shared" ref="L14:P14" si="7">IF(K14="","",IF(MONTH(K14+1)&lt;&gt;MONTH(K14),"",K14+1))</f>
        <v>43151</v>
      </c>
      <c r="M14" s="24">
        <f t="shared" si="7"/>
        <v>43152</v>
      </c>
      <c r="N14" s="24">
        <f t="shared" si="7"/>
        <v>43153</v>
      </c>
      <c r="O14" s="24">
        <f t="shared" si="7"/>
        <v>43154</v>
      </c>
      <c r="P14" s="24">
        <f t="shared" si="7"/>
        <v>43155</v>
      </c>
      <c r="Q14" s="17"/>
      <c r="R14" s="24">
        <f>IF(X13="","",IF(MONTH(X13+1)&lt;&gt;MONTH(X13),"",X13+1))</f>
        <v>43177</v>
      </c>
      <c r="S14" s="24">
        <f>IF(R14="","",IF(MONTH(R14+1)&lt;&gt;MONTH(R14),"",R14+1))</f>
        <v>43178</v>
      </c>
      <c r="T14" s="32">
        <f t="shared" ref="T14:X14" si="8">IF(S14="","",IF(MONTH(S14+1)&lt;&gt;MONTH(S14),"",S14+1))</f>
        <v>43179</v>
      </c>
      <c r="U14" s="24">
        <f t="shared" si="8"/>
        <v>43180</v>
      </c>
      <c r="V14" s="24">
        <f t="shared" si="8"/>
        <v>43181</v>
      </c>
      <c r="W14" s="24">
        <f t="shared" si="8"/>
        <v>43182</v>
      </c>
      <c r="X14" s="24">
        <f t="shared" si="8"/>
        <v>43183</v>
      </c>
      <c r="Y14" s="16"/>
      <c r="Z14" s="24">
        <f>IF(AF13="","",IF(MONTH(AF13+1)&lt;&gt;MONTH(AF13),"",AF13+1))</f>
        <v>43212</v>
      </c>
      <c r="AA14" s="24">
        <f>IF(Z14="","",IF(MONTH(Z14+1)&lt;&gt;MONTH(Z14),"",Z14+1))</f>
        <v>43213</v>
      </c>
      <c r="AB14" s="24">
        <f t="shared" ref="AB14:AF14" si="9">IF(AA14="","",IF(MONTH(AA14+1)&lt;&gt;MONTH(AA14),"",AA14+1))</f>
        <v>43214</v>
      </c>
      <c r="AC14" s="24">
        <f t="shared" si="9"/>
        <v>43215</v>
      </c>
      <c r="AD14" s="24">
        <f t="shared" si="9"/>
        <v>43216</v>
      </c>
      <c r="AE14" s="24">
        <f t="shared" si="9"/>
        <v>43217</v>
      </c>
      <c r="AF14" s="24">
        <f t="shared" si="9"/>
        <v>43218</v>
      </c>
      <c r="AG14" s="16"/>
      <c r="AI14" s="75"/>
    </row>
    <row r="15" spans="1:35" s="19" customFormat="1" ht="18" customHeight="1" x14ac:dyDescent="0.2">
      <c r="B15" s="24">
        <f>IF(H14="","",IF(MONTH(H14+1)&lt;&gt;MONTH(H14),"",H14+1))</f>
        <v>43128</v>
      </c>
      <c r="C15" s="24">
        <f>IF(B15="","",IF(MONTH(B15+1)&lt;&gt;MONTH(B15),"",B15+1))</f>
        <v>43129</v>
      </c>
      <c r="D15" s="24">
        <f t="shared" si="0"/>
        <v>43130</v>
      </c>
      <c r="E15" s="24">
        <f t="shared" si="0"/>
        <v>43131</v>
      </c>
      <c r="F15" s="24" t="str">
        <f t="shared" si="0"/>
        <v/>
      </c>
      <c r="G15" s="24" t="str">
        <f t="shared" si="0"/>
        <v/>
      </c>
      <c r="H15" s="24" t="str">
        <f t="shared" si="0"/>
        <v/>
      </c>
      <c r="I15" s="17"/>
      <c r="J15" s="24">
        <f>IF(P14="","",IF(MONTH(P14+1)&lt;&gt;MONTH(P14),"",P14+1))</f>
        <v>43156</v>
      </c>
      <c r="K15" s="24">
        <f>IF(J15="","",IF(MONTH(J15+1)&lt;&gt;MONTH(J15),"",J15+1))</f>
        <v>43157</v>
      </c>
      <c r="L15" s="24">
        <f t="shared" ref="L15:P15" si="10">IF(K15="","",IF(MONTH(K15+1)&lt;&gt;MONTH(K15),"",K15+1))</f>
        <v>43158</v>
      </c>
      <c r="M15" s="24">
        <f t="shared" si="10"/>
        <v>43159</v>
      </c>
      <c r="N15" s="24" t="str">
        <f t="shared" si="10"/>
        <v/>
      </c>
      <c r="O15" s="24" t="str">
        <f t="shared" si="10"/>
        <v/>
      </c>
      <c r="P15" s="24" t="str">
        <f t="shared" si="10"/>
        <v/>
      </c>
      <c r="Q15" s="17"/>
      <c r="R15" s="24">
        <f>IF(X14="","",IF(MONTH(X14+1)&lt;&gt;MONTH(X14),"",X14+1))</f>
        <v>43184</v>
      </c>
      <c r="S15" s="24">
        <f>IF(R15="","",IF(MONTH(R15+1)&lt;&gt;MONTH(R15),"",R15+1))</f>
        <v>43185</v>
      </c>
      <c r="T15" s="24">
        <f t="shared" ref="T15:X15" si="11">IF(S15="","",IF(MONTH(S15+1)&lt;&gt;MONTH(S15),"",S15+1))</f>
        <v>43186</v>
      </c>
      <c r="U15" s="24">
        <f t="shared" si="11"/>
        <v>43187</v>
      </c>
      <c r="V15" s="24">
        <f t="shared" si="11"/>
        <v>43188</v>
      </c>
      <c r="W15" s="24">
        <f t="shared" si="11"/>
        <v>43189</v>
      </c>
      <c r="X15" s="24">
        <f t="shared" si="11"/>
        <v>43190</v>
      </c>
      <c r="Y15" s="16"/>
      <c r="Z15" s="24">
        <f>IF(AF14="","",IF(MONTH(AF14+1)&lt;&gt;MONTH(AF14),"",AF14+1))</f>
        <v>43219</v>
      </c>
      <c r="AA15" s="24">
        <f>IF(Z15="","",IF(MONTH(Z15+1)&lt;&gt;MONTH(Z15),"",Z15+1))</f>
        <v>43220</v>
      </c>
      <c r="AB15" s="24" t="str">
        <f t="shared" ref="AB15:AF15" si="12">IF(AA15="","",IF(MONTH(AA15+1)&lt;&gt;MONTH(AA15),"",AA15+1))</f>
        <v/>
      </c>
      <c r="AC15" s="24" t="str">
        <f t="shared" si="12"/>
        <v/>
      </c>
      <c r="AD15" s="24" t="str">
        <f t="shared" si="12"/>
        <v/>
      </c>
      <c r="AE15" s="24" t="str">
        <f t="shared" si="12"/>
        <v/>
      </c>
      <c r="AF15" s="24" t="str">
        <f t="shared" si="12"/>
        <v/>
      </c>
      <c r="AG15" s="16"/>
      <c r="AI15" s="75"/>
    </row>
    <row r="16" spans="1:35" s="19" customFormat="1" ht="18" customHeight="1" x14ac:dyDescent="0.2">
      <c r="B16" s="24" t="str">
        <f>IF(H15="","",IF(MONTH(H15+1)&lt;&gt;MONTH(H15),"",H15+1))</f>
        <v/>
      </c>
      <c r="C16" s="24" t="str">
        <f>IF(B16="","",IF(MONTH(B16+1)&lt;&gt;MONTH(B16),"",B16+1))</f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17"/>
      <c r="J16" s="24" t="str">
        <f>IF(P15="","",IF(MONTH(P15+1)&lt;&gt;MONTH(P15),"",P15+1))</f>
        <v/>
      </c>
      <c r="K16" s="24" t="str">
        <f>IF(J16="","",IF(MONTH(J16+1)&lt;&gt;MONTH(J16),"",J16+1))</f>
        <v/>
      </c>
      <c r="L16" s="24" t="str">
        <f t="shared" ref="L16:P16" si="13">IF(K16="","",IF(MONTH(K16+1)&lt;&gt;MONTH(K16),"",K16+1))</f>
        <v/>
      </c>
      <c r="M16" s="24" t="str">
        <f t="shared" si="13"/>
        <v/>
      </c>
      <c r="N16" s="24" t="str">
        <f t="shared" si="13"/>
        <v/>
      </c>
      <c r="O16" s="24" t="str">
        <f t="shared" si="13"/>
        <v/>
      </c>
      <c r="P16" s="24" t="str">
        <f t="shared" si="13"/>
        <v/>
      </c>
      <c r="Q16" s="17"/>
      <c r="R16" s="24" t="str">
        <f>IF(X15="","",IF(MONTH(X15+1)&lt;&gt;MONTH(X15),"",X15+1))</f>
        <v/>
      </c>
      <c r="S16" s="24" t="str">
        <f>IF(R16="","",IF(MONTH(R16+1)&lt;&gt;MONTH(R16),"",R16+1))</f>
        <v/>
      </c>
      <c r="T16" s="24" t="str">
        <f t="shared" ref="T16:X16" si="14">IF(S16="","",IF(MONTH(S16+1)&lt;&gt;MONTH(S16),"",S16+1))</f>
        <v/>
      </c>
      <c r="U16" s="24" t="str">
        <f t="shared" si="14"/>
        <v/>
      </c>
      <c r="V16" s="24" t="str">
        <f t="shared" si="14"/>
        <v/>
      </c>
      <c r="W16" s="24" t="str">
        <f t="shared" si="14"/>
        <v/>
      </c>
      <c r="X16" s="24" t="str">
        <f t="shared" si="14"/>
        <v/>
      </c>
      <c r="Y16" s="16"/>
      <c r="Z16" s="24" t="str">
        <f>IF(AF15="","",IF(MONTH(AF15+1)&lt;&gt;MONTH(AF15),"",AF15+1))</f>
        <v/>
      </c>
      <c r="AA16" s="24" t="str">
        <f>IF(Z16="","",IF(MONTH(Z16+1)&lt;&gt;MONTH(Z16),"",Z16+1))</f>
        <v/>
      </c>
      <c r="AB16" s="24" t="str">
        <f t="shared" ref="AB16:AF16" si="15">IF(AA16="","",IF(MONTH(AA16+1)&lt;&gt;MONTH(AA16),"",AA16+1))</f>
        <v/>
      </c>
      <c r="AC16" s="24" t="str">
        <f t="shared" si="15"/>
        <v/>
      </c>
      <c r="AD16" s="24" t="str">
        <f t="shared" si="15"/>
        <v/>
      </c>
      <c r="AE16" s="24" t="str">
        <f t="shared" si="15"/>
        <v/>
      </c>
      <c r="AF16" s="24" t="str">
        <f t="shared" si="15"/>
        <v/>
      </c>
      <c r="AG16" s="16"/>
    </row>
    <row r="17" spans="2:35" ht="18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2:35" s="13" customFormat="1" ht="21" customHeight="1" x14ac:dyDescent="0.25">
      <c r="B18" s="66">
        <f>DATE(YEAR(Z9+42),MONTH(Z9+42),1)</f>
        <v>43221</v>
      </c>
      <c r="C18" s="67"/>
      <c r="D18" s="67"/>
      <c r="E18" s="67"/>
      <c r="F18" s="67"/>
      <c r="G18" s="67"/>
      <c r="H18" s="68"/>
      <c r="I18" s="14"/>
      <c r="J18" s="66">
        <f>DATE(YEAR(B18+42),MONTH(B18+42),1)</f>
        <v>43252</v>
      </c>
      <c r="K18" s="67"/>
      <c r="L18" s="67"/>
      <c r="M18" s="67"/>
      <c r="N18" s="67"/>
      <c r="O18" s="67"/>
      <c r="P18" s="68"/>
      <c r="Q18" s="14"/>
      <c r="R18" s="66">
        <f>DATE(YEAR(J18+42),MONTH(J18+42),1)</f>
        <v>43282</v>
      </c>
      <c r="S18" s="67"/>
      <c r="T18" s="67"/>
      <c r="U18" s="67"/>
      <c r="V18" s="67"/>
      <c r="W18" s="67"/>
      <c r="X18" s="68"/>
      <c r="Y18" s="15"/>
      <c r="Z18" s="66">
        <f>DATE(YEAR(R18+42),MONTH(R18+42),1)</f>
        <v>43313</v>
      </c>
      <c r="AA18" s="67"/>
      <c r="AB18" s="67"/>
      <c r="AC18" s="67"/>
      <c r="AD18" s="67"/>
      <c r="AE18" s="67"/>
      <c r="AF18" s="68"/>
      <c r="AG18" s="15"/>
      <c r="AI18" s="75"/>
    </row>
    <row r="19" spans="2:35" s="16" customFormat="1" ht="16.5" customHeight="1" x14ac:dyDescent="0.2">
      <c r="B19" s="21" t="str">
        <f>CHOOSE(1+MOD($R$3+1-2,7),"Su","M","Tu","W","Th","F","Sa")</f>
        <v>Su</v>
      </c>
      <c r="C19" s="22" t="str">
        <f>CHOOSE(1+MOD($R$3+2-2,7),"Su","M","Tu","W","Th","F","Sa")</f>
        <v>M</v>
      </c>
      <c r="D19" s="22" t="str">
        <f>CHOOSE(1+MOD($R$3+3-2,7),"Su","M","Tu","W","Th","F","Sa")</f>
        <v>Tu</v>
      </c>
      <c r="E19" s="22" t="str">
        <f>CHOOSE(1+MOD($R$3+4-2,7),"Su","M","Tu","W","Th","F","Sa")</f>
        <v>W</v>
      </c>
      <c r="F19" s="22" t="str">
        <f>CHOOSE(1+MOD($R$3+5-2,7),"Su","M","Tu","W","Th","F","Sa")</f>
        <v>Th</v>
      </c>
      <c r="G19" s="22" t="str">
        <f>CHOOSE(1+MOD($R$3+6-2,7),"Su","M","Tu","W","Th","F","Sa")</f>
        <v>F</v>
      </c>
      <c r="H19" s="23" t="str">
        <f>CHOOSE(1+MOD($R$3+7-2,7),"Su","M","Tu","W","Th","F","Sa")</f>
        <v>Sa</v>
      </c>
      <c r="I19" s="17"/>
      <c r="J19" s="21" t="str">
        <f>CHOOSE(1+MOD($R$3+1-2,7),"Su","M","Tu","W","Th","F","Sa")</f>
        <v>Su</v>
      </c>
      <c r="K19" s="22" t="str">
        <f>CHOOSE(1+MOD($R$3+2-2,7),"Su","M","Tu","W","Th","F","Sa")</f>
        <v>M</v>
      </c>
      <c r="L19" s="22" t="str">
        <f>CHOOSE(1+MOD($R$3+3-2,7),"Su","M","Tu","W","Th","F","Sa")</f>
        <v>Tu</v>
      </c>
      <c r="M19" s="22" t="str">
        <f>CHOOSE(1+MOD($R$3+4-2,7),"Su","M","Tu","W","Th","F","Sa")</f>
        <v>W</v>
      </c>
      <c r="N19" s="22" t="str">
        <f>CHOOSE(1+MOD($R$3+5-2,7),"Su","M","Tu","W","Th","F","Sa")</f>
        <v>Th</v>
      </c>
      <c r="O19" s="22" t="str">
        <f>CHOOSE(1+MOD($R$3+6-2,7),"Su","M","Tu","W","Th","F","Sa")</f>
        <v>F</v>
      </c>
      <c r="P19" s="23" t="str">
        <f>CHOOSE(1+MOD($R$3+7-2,7),"Su","M","Tu","W","Th","F","Sa")</f>
        <v>Sa</v>
      </c>
      <c r="Q19" s="18"/>
      <c r="R19" s="21" t="str">
        <f>CHOOSE(1+MOD($R$3+1-2,7),"Su","M","Tu","W","Th","F","Sa")</f>
        <v>Su</v>
      </c>
      <c r="S19" s="22" t="str">
        <f>CHOOSE(1+MOD($R$3+2-2,7),"Su","M","Tu","W","Th","F","Sa")</f>
        <v>M</v>
      </c>
      <c r="T19" s="22" t="str">
        <f>CHOOSE(1+MOD($R$3+3-2,7),"Su","M","Tu","W","Th","F","Sa")</f>
        <v>Tu</v>
      </c>
      <c r="U19" s="22" t="str">
        <f>CHOOSE(1+MOD($R$3+4-2,7),"Su","M","Tu","W","Th","F","Sa")</f>
        <v>W</v>
      </c>
      <c r="V19" s="22" t="str">
        <f>CHOOSE(1+MOD($R$3+5-2,7),"Su","M","Tu","W","Th","F","Sa")</f>
        <v>Th</v>
      </c>
      <c r="W19" s="22" t="str">
        <f>CHOOSE(1+MOD($R$3+6-2,7),"Su","M","Tu","W","Th","F","Sa")</f>
        <v>F</v>
      </c>
      <c r="X19" s="23" t="str">
        <f>CHOOSE(1+MOD($R$3+7-2,7),"Su","M","Tu","W","Th","F","Sa")</f>
        <v>Sa</v>
      </c>
      <c r="Z19" s="21" t="str">
        <f>CHOOSE(1+MOD($R$3+1-2,7),"Su","M","Tu","W","Th","F","Sa")</f>
        <v>Su</v>
      </c>
      <c r="AA19" s="22" t="str">
        <f>CHOOSE(1+MOD($R$3+2-2,7),"Su","M","Tu","W","Th","F","Sa")</f>
        <v>M</v>
      </c>
      <c r="AB19" s="22" t="str">
        <f>CHOOSE(1+MOD($R$3+3-2,7),"Su","M","Tu","W","Th","F","Sa")</f>
        <v>Tu</v>
      </c>
      <c r="AC19" s="22" t="str">
        <f>CHOOSE(1+MOD($R$3+4-2,7),"Su","M","Tu","W","Th","F","Sa")</f>
        <v>W</v>
      </c>
      <c r="AD19" s="22" t="str">
        <f>CHOOSE(1+MOD($R$3+5-2,7),"Su","M","Tu","W","Th","F","Sa")</f>
        <v>Th</v>
      </c>
      <c r="AE19" s="22" t="str">
        <f>CHOOSE(1+MOD($R$3+6-2,7),"Su","M","Tu","W","Th","F","Sa")</f>
        <v>F</v>
      </c>
      <c r="AF19" s="23" t="str">
        <f>CHOOSE(1+MOD($R$3+7-2,7),"Su","M","Tu","W","Th","F","Sa")</f>
        <v>Sa</v>
      </c>
      <c r="AI19" s="75"/>
    </row>
    <row r="20" spans="2:35" s="19" customFormat="1" ht="18" customHeight="1" x14ac:dyDescent="0.2">
      <c r="B20" s="24" t="str">
        <f>IF(WEEKDAY(B18,1)=$R$3,B18,"")</f>
        <v/>
      </c>
      <c r="C20" s="24" t="str">
        <f>IF(B20="",IF(WEEKDAY(B18,1)=MOD($R$3,7)+1,B18,""),B20+1)</f>
        <v/>
      </c>
      <c r="D20" s="24">
        <f>IF(C20="",IF(WEEKDAY(B18,1)=MOD($R$3+1,7)+1,B18,""),C20+1)</f>
        <v>43221</v>
      </c>
      <c r="E20" s="24">
        <f>IF(D20="",IF(WEEKDAY(B18,1)=MOD($R$3+2,7)+1,B18,""),D20+1)</f>
        <v>43222</v>
      </c>
      <c r="F20" s="24">
        <f>IF(E20="",IF(WEEKDAY(B18,1)=MOD($R$3+3,7)+1,B18,""),E20+1)</f>
        <v>43223</v>
      </c>
      <c r="G20" s="24">
        <f>IF(F20="",IF(WEEKDAY(B18,1)=MOD($R$3+4,7)+1,B18,""),F20+1)</f>
        <v>43224</v>
      </c>
      <c r="H20" s="24">
        <f>IF(G20="",IF(WEEKDAY(B18,1)=MOD($R$3+5,7)+1,B18,""),G20+1)</f>
        <v>43225</v>
      </c>
      <c r="I20" s="17"/>
      <c r="J20" s="24" t="str">
        <f>IF(WEEKDAY(J18,1)=$R$3,J18,"")</f>
        <v/>
      </c>
      <c r="K20" s="24" t="str">
        <f>IF(J20="",IF(WEEKDAY(J18,1)=MOD($R$3,7)+1,J18,""),J20+1)</f>
        <v/>
      </c>
      <c r="L20" s="24" t="str">
        <f>IF(K20="",IF(WEEKDAY(J18,1)=MOD($R$3+1,7)+1,J18,""),K20+1)</f>
        <v/>
      </c>
      <c r="M20" s="24" t="str">
        <f>IF(L20="",IF(WEEKDAY(J18,1)=MOD($R$3+2,7)+1,J18,""),L20+1)</f>
        <v/>
      </c>
      <c r="N20" s="24" t="str">
        <f>IF(M20="",IF(WEEKDAY(J18,1)=MOD($R$3+3,7)+1,J18,""),M20+1)</f>
        <v/>
      </c>
      <c r="O20" s="24">
        <f>IF(N20="",IF(WEEKDAY(J18,1)=MOD($R$3+4,7)+1,J18,""),N20+1)</f>
        <v>43252</v>
      </c>
      <c r="P20" s="24">
        <f>IF(O20="",IF(WEEKDAY(J18,1)=MOD($R$3+5,7)+1,J18,""),O20+1)</f>
        <v>43253</v>
      </c>
      <c r="Q20" s="17"/>
      <c r="R20" s="24">
        <f>IF(WEEKDAY(R18,1)=$R$3,R18,"")</f>
        <v>43282</v>
      </c>
      <c r="S20" s="24">
        <f>IF(R20="",IF(WEEKDAY(R18,1)=MOD($R$3,7)+1,R18,""),R20+1)</f>
        <v>43283</v>
      </c>
      <c r="T20" s="24">
        <f>IF(S20="",IF(WEEKDAY(R18,1)=MOD($R$3+1,7)+1,R18,""),S20+1)</f>
        <v>43284</v>
      </c>
      <c r="U20" s="40">
        <f>IF(T20="",IF(WEEKDAY(R18,1)=MOD($R$3+2,7)+1,R18,""),T20+1)</f>
        <v>43285</v>
      </c>
      <c r="V20" s="24">
        <f>IF(U20="",IF(WEEKDAY(R18,1)=MOD($R$3+3,7)+1,R18,""),U20+1)</f>
        <v>43286</v>
      </c>
      <c r="W20" s="24">
        <f>IF(V20="",IF(WEEKDAY(R18,1)=MOD($R$3+4,7)+1,R18,""),V20+1)</f>
        <v>43287</v>
      </c>
      <c r="X20" s="24">
        <f>IF(W20="",IF(WEEKDAY(R18,1)=MOD($R$3+5,7)+1,R18,""),W20+1)</f>
        <v>43288</v>
      </c>
      <c r="Y20" s="16"/>
      <c r="Z20" s="24" t="str">
        <f>IF(WEEKDAY(Z18,1)=$R$3,Z18,"")</f>
        <v/>
      </c>
      <c r="AA20" s="24" t="str">
        <f>IF(Z20="",IF(WEEKDAY(Z18,1)=MOD($R$3,7)+1,Z18,""),Z20+1)</f>
        <v/>
      </c>
      <c r="AB20" s="24" t="str">
        <f>IF(AA20="",IF(WEEKDAY(Z18,1)=MOD($R$3+1,7)+1,Z18,""),AA20+1)</f>
        <v/>
      </c>
      <c r="AC20" s="24">
        <f>IF(AB20="",IF(WEEKDAY(Z18,1)=MOD($R$3+2,7)+1,Z18,""),AB20+1)</f>
        <v>43313</v>
      </c>
      <c r="AD20" s="24">
        <f>IF(AC20="",IF(WEEKDAY(Z18,1)=MOD($R$3+3,7)+1,Z18,""),AC20+1)</f>
        <v>43314</v>
      </c>
      <c r="AE20" s="24">
        <f>IF(AD20="",IF(WEEKDAY(Z18,1)=MOD($R$3+4,7)+1,Z18,""),AD20+1)</f>
        <v>43315</v>
      </c>
      <c r="AF20" s="24">
        <f>IF(AE20="",IF(WEEKDAY(Z18,1)=MOD($R$3+5,7)+1,Z18,""),AE20+1)</f>
        <v>43316</v>
      </c>
      <c r="AG20" s="16"/>
      <c r="AI20" s="75"/>
    </row>
    <row r="21" spans="2:35" s="19" customFormat="1" ht="18" customHeight="1" x14ac:dyDescent="0.2">
      <c r="B21" s="24">
        <f>IF(H20="","",IF(MONTH(H20+1)&lt;&gt;MONTH(H20),"",H20+1))</f>
        <v>43226</v>
      </c>
      <c r="C21" s="24">
        <f>IF(B21="","",IF(MONTH(B21+1)&lt;&gt;MONTH(B21),"",B21+1))</f>
        <v>43227</v>
      </c>
      <c r="D21" s="24">
        <f t="shared" ref="D21:H21" si="16">IF(C21="","",IF(MONTH(C21+1)&lt;&gt;MONTH(C21),"",C21+1))</f>
        <v>43228</v>
      </c>
      <c r="E21" s="24">
        <f t="shared" si="16"/>
        <v>43229</v>
      </c>
      <c r="F21" s="24">
        <f t="shared" si="16"/>
        <v>43230</v>
      </c>
      <c r="G21" s="24">
        <f t="shared" si="16"/>
        <v>43231</v>
      </c>
      <c r="H21" s="24">
        <f t="shared" si="16"/>
        <v>43232</v>
      </c>
      <c r="I21" s="17"/>
      <c r="J21" s="24">
        <f>IF(P20="","",IF(MONTH(P20+1)&lt;&gt;MONTH(P20),"",P20+1))</f>
        <v>43254</v>
      </c>
      <c r="K21" s="24">
        <f>IF(J21="","",IF(MONTH(J21+1)&lt;&gt;MONTH(J21),"",J21+1))</f>
        <v>43255</v>
      </c>
      <c r="L21" s="24">
        <f t="shared" ref="L21:P21" si="17">IF(K21="","",IF(MONTH(K21+1)&lt;&gt;MONTH(K21),"",K21+1))</f>
        <v>43256</v>
      </c>
      <c r="M21" s="24">
        <f t="shared" si="17"/>
        <v>43257</v>
      </c>
      <c r="N21" s="24">
        <f t="shared" si="17"/>
        <v>43258</v>
      </c>
      <c r="O21" s="24">
        <f t="shared" si="17"/>
        <v>43259</v>
      </c>
      <c r="P21" s="24">
        <f t="shared" si="17"/>
        <v>43260</v>
      </c>
      <c r="Q21" s="17"/>
      <c r="R21" s="24">
        <f>IF(X20="","",IF(MONTH(X20+1)&lt;&gt;MONTH(X20),"",X20+1))</f>
        <v>43289</v>
      </c>
      <c r="S21" s="24">
        <f>IF(R21="","",IF(MONTH(R21+1)&lt;&gt;MONTH(R21),"",R21+1))</f>
        <v>43290</v>
      </c>
      <c r="T21" s="24">
        <f t="shared" ref="T21:X21" si="18">IF(S21="","",IF(MONTH(S21+1)&lt;&gt;MONTH(S21),"",S21+1))</f>
        <v>43291</v>
      </c>
      <c r="U21" s="24">
        <f t="shared" si="18"/>
        <v>43292</v>
      </c>
      <c r="V21" s="24">
        <f t="shared" si="18"/>
        <v>43293</v>
      </c>
      <c r="W21" s="24">
        <f t="shared" si="18"/>
        <v>43294</v>
      </c>
      <c r="X21" s="24">
        <f t="shared" si="18"/>
        <v>43295</v>
      </c>
      <c r="Y21" s="16"/>
      <c r="Z21" s="24">
        <f>IF(AF20="","",IF(MONTH(AF20+1)&lt;&gt;MONTH(AF20),"",AF20+1))</f>
        <v>43317</v>
      </c>
      <c r="AA21" s="24">
        <f>IF(Z21="","",IF(MONTH(Z21+1)&lt;&gt;MONTH(Z21),"",Z21+1))</f>
        <v>43318</v>
      </c>
      <c r="AB21" s="24">
        <f t="shared" ref="AB21:AF21" si="19">IF(AA21="","",IF(MONTH(AA21+1)&lt;&gt;MONTH(AA21),"",AA21+1))</f>
        <v>43319</v>
      </c>
      <c r="AC21" s="24">
        <f t="shared" si="19"/>
        <v>43320</v>
      </c>
      <c r="AD21" s="24">
        <f t="shared" si="19"/>
        <v>43321</v>
      </c>
      <c r="AE21" s="24">
        <f t="shared" si="19"/>
        <v>43322</v>
      </c>
      <c r="AF21" s="24">
        <f t="shared" si="19"/>
        <v>43323</v>
      </c>
      <c r="AG21" s="16"/>
      <c r="AI21" s="75"/>
    </row>
    <row r="22" spans="2:35" s="19" customFormat="1" ht="18" customHeight="1" x14ac:dyDescent="0.2">
      <c r="B22" s="40">
        <f>IF(H21="","",IF(MONTH(H21+1)&lt;&gt;MONTH(H21),"",H21+1))</f>
        <v>43233</v>
      </c>
      <c r="C22" s="24">
        <f>IF(B22="","",IF(MONTH(B22+1)&lt;&gt;MONTH(B22),"",B22+1))</f>
        <v>43234</v>
      </c>
      <c r="D22" s="32">
        <f t="shared" ref="D22:H22" si="20">IF(C22="","",IF(MONTH(C22+1)&lt;&gt;MONTH(C22),"",C22+1))</f>
        <v>43235</v>
      </c>
      <c r="E22" s="24">
        <f t="shared" si="20"/>
        <v>43236</v>
      </c>
      <c r="F22" s="24">
        <f t="shared" si="20"/>
        <v>43237</v>
      </c>
      <c r="G22" s="24">
        <f t="shared" si="20"/>
        <v>43238</v>
      </c>
      <c r="H22" s="24">
        <f t="shared" si="20"/>
        <v>43239</v>
      </c>
      <c r="I22" s="17"/>
      <c r="J22" s="24">
        <f>IF(P21="","",IF(MONTH(P21+1)&lt;&gt;MONTH(P21),"",P21+1))</f>
        <v>43261</v>
      </c>
      <c r="K22" s="24">
        <f>IF(J22="","",IF(MONTH(J22+1)&lt;&gt;MONTH(J22),"",J22+1))</f>
        <v>43262</v>
      </c>
      <c r="L22" s="24">
        <f t="shared" ref="L22:P22" si="21">IF(K22="","",IF(MONTH(K22+1)&lt;&gt;MONTH(K22),"",K22+1))</f>
        <v>43263</v>
      </c>
      <c r="M22" s="24">
        <f t="shared" si="21"/>
        <v>43264</v>
      </c>
      <c r="N22" s="40">
        <f t="shared" si="21"/>
        <v>43265</v>
      </c>
      <c r="O22" s="24">
        <f t="shared" si="21"/>
        <v>43266</v>
      </c>
      <c r="P22" s="24">
        <f t="shared" si="21"/>
        <v>43267</v>
      </c>
      <c r="Q22" s="17"/>
      <c r="R22" s="24">
        <f>IF(X21="","",IF(MONTH(X21+1)&lt;&gt;MONTH(X21),"",X21+1))</f>
        <v>43296</v>
      </c>
      <c r="S22" s="24">
        <f>IF(R22="","",IF(MONTH(R22+1)&lt;&gt;MONTH(R22),"",R22+1))</f>
        <v>43297</v>
      </c>
      <c r="T22" s="32">
        <f t="shared" ref="T22:X22" si="22">IF(S22="","",IF(MONTH(S22+1)&lt;&gt;MONTH(S22),"",S22+1))</f>
        <v>43298</v>
      </c>
      <c r="U22" s="24">
        <f t="shared" si="22"/>
        <v>43299</v>
      </c>
      <c r="V22" s="24">
        <f t="shared" si="22"/>
        <v>43300</v>
      </c>
      <c r="W22" s="24">
        <f t="shared" si="22"/>
        <v>43301</v>
      </c>
      <c r="X22" s="24">
        <f t="shared" si="22"/>
        <v>43302</v>
      </c>
      <c r="Y22" s="16"/>
      <c r="Z22" s="24">
        <f>IF(AF21="","",IF(MONTH(AF21+1)&lt;&gt;MONTH(AF21),"",AF21+1))</f>
        <v>43324</v>
      </c>
      <c r="AA22" s="37">
        <f>IF(Z22="","",IF(MONTH(Z22+1)&lt;&gt;MONTH(Z22),"",Z22+1))</f>
        <v>43325</v>
      </c>
      <c r="AB22" s="24">
        <f t="shared" ref="AB22:AF22" si="23">IF(AA22="","",IF(MONTH(AA22+1)&lt;&gt;MONTH(AA22),"",AA22+1))</f>
        <v>43326</v>
      </c>
      <c r="AC22" s="24">
        <f t="shared" si="23"/>
        <v>43327</v>
      </c>
      <c r="AD22" s="24">
        <f t="shared" si="23"/>
        <v>43328</v>
      </c>
      <c r="AE22" s="24">
        <f t="shared" si="23"/>
        <v>43329</v>
      </c>
      <c r="AF22" s="24">
        <f t="shared" si="23"/>
        <v>43330</v>
      </c>
      <c r="AG22" s="16"/>
      <c r="AI22" s="75"/>
    </row>
    <row r="23" spans="2:35" s="19" customFormat="1" ht="18" customHeight="1" x14ac:dyDescent="0.2">
      <c r="B23" s="24">
        <f>IF(H22="","",IF(MONTH(H22+1)&lt;&gt;MONTH(H22),"",H22+1))</f>
        <v>43240</v>
      </c>
      <c r="C23" s="24">
        <f>IF(B23="","",IF(MONTH(B23+1)&lt;&gt;MONTH(B23),"",B23+1))</f>
        <v>43241</v>
      </c>
      <c r="D23" s="24">
        <f t="shared" ref="D23:H23" si="24">IF(C23="","",IF(MONTH(C23+1)&lt;&gt;MONTH(C23),"",C23+1))</f>
        <v>43242</v>
      </c>
      <c r="E23" s="24">
        <f t="shared" si="24"/>
        <v>43243</v>
      </c>
      <c r="F23" s="24">
        <f t="shared" si="24"/>
        <v>43244</v>
      </c>
      <c r="G23" s="24">
        <f t="shared" si="24"/>
        <v>43245</v>
      </c>
      <c r="H23" s="24">
        <f t="shared" si="24"/>
        <v>43246</v>
      </c>
      <c r="I23" s="17"/>
      <c r="J23" s="40">
        <f>IF(P22="","",IF(MONTH(P22+1)&lt;&gt;MONTH(P22),"",P22+1))</f>
        <v>43268</v>
      </c>
      <c r="K23" s="24">
        <f>IF(J23="","",IF(MONTH(J23+1)&lt;&gt;MONTH(J23),"",J23+1))</f>
        <v>43269</v>
      </c>
      <c r="L23" s="32">
        <f t="shared" ref="L23:P23" si="25">IF(K23="","",IF(MONTH(K23+1)&lt;&gt;MONTH(K23),"",K23+1))</f>
        <v>43270</v>
      </c>
      <c r="M23" s="24">
        <f t="shared" si="25"/>
        <v>43271</v>
      </c>
      <c r="N23" s="24">
        <f t="shared" si="25"/>
        <v>43272</v>
      </c>
      <c r="O23" s="24">
        <f t="shared" si="25"/>
        <v>43273</v>
      </c>
      <c r="P23" s="24">
        <f t="shared" si="25"/>
        <v>43274</v>
      </c>
      <c r="Q23" s="17"/>
      <c r="R23" s="24">
        <f>IF(X22="","",IF(MONTH(X22+1)&lt;&gt;MONTH(X22),"",X22+1))</f>
        <v>43303</v>
      </c>
      <c r="S23" s="24">
        <f>IF(R23="","",IF(MONTH(R23+1)&lt;&gt;MONTH(R23),"",R23+1))</f>
        <v>43304</v>
      </c>
      <c r="T23" s="24">
        <f t="shared" ref="T23:X23" si="26">IF(S23="","",IF(MONTH(S23+1)&lt;&gt;MONTH(S23),"",S23+1))</f>
        <v>43305</v>
      </c>
      <c r="U23" s="24">
        <f t="shared" si="26"/>
        <v>43306</v>
      </c>
      <c r="V23" s="24">
        <f t="shared" si="26"/>
        <v>43307</v>
      </c>
      <c r="W23" s="24">
        <f t="shared" si="26"/>
        <v>43308</v>
      </c>
      <c r="X23" s="24">
        <f t="shared" si="26"/>
        <v>43309</v>
      </c>
      <c r="Y23" s="16"/>
      <c r="Z23" s="24">
        <f>IF(AF22="","",IF(MONTH(AF22+1)&lt;&gt;MONTH(AF22),"",AF22+1))</f>
        <v>43331</v>
      </c>
      <c r="AA23" s="24">
        <f>IF(Z23="","",IF(MONTH(Z23+1)&lt;&gt;MONTH(Z23),"",Z23+1))</f>
        <v>43332</v>
      </c>
      <c r="AB23" s="32">
        <f t="shared" ref="AB23:AF23" si="27">IF(AA23="","",IF(MONTH(AA23+1)&lt;&gt;MONTH(AA23),"",AA23+1))</f>
        <v>43333</v>
      </c>
      <c r="AC23" s="24">
        <f t="shared" si="27"/>
        <v>43334</v>
      </c>
      <c r="AD23" s="24">
        <f t="shared" si="27"/>
        <v>43335</v>
      </c>
      <c r="AE23" s="24">
        <f t="shared" si="27"/>
        <v>43336</v>
      </c>
      <c r="AF23" s="24">
        <f t="shared" si="27"/>
        <v>43337</v>
      </c>
      <c r="AG23" s="16"/>
      <c r="AI23" s="75"/>
    </row>
    <row r="24" spans="2:35" s="19" customFormat="1" ht="18" customHeight="1" x14ac:dyDescent="0.2">
      <c r="B24" s="24">
        <f>IF(H23="","",IF(MONTH(H23+1)&lt;&gt;MONTH(H23),"",H23+1))</f>
        <v>43247</v>
      </c>
      <c r="C24" s="24">
        <f>IF(B24="","",IF(MONTH(B24+1)&lt;&gt;MONTH(B24),"",B24+1))</f>
        <v>43248</v>
      </c>
      <c r="D24" s="24">
        <f t="shared" ref="D24:H24" si="28">IF(C24="","",IF(MONTH(C24+1)&lt;&gt;MONTH(C24),"",C24+1))</f>
        <v>43249</v>
      </c>
      <c r="E24" s="24">
        <f t="shared" si="28"/>
        <v>43250</v>
      </c>
      <c r="F24" s="24">
        <f t="shared" si="28"/>
        <v>43251</v>
      </c>
      <c r="G24" s="24" t="str">
        <f t="shared" si="28"/>
        <v/>
      </c>
      <c r="H24" s="24" t="str">
        <f t="shared" si="28"/>
        <v/>
      </c>
      <c r="I24" s="17"/>
      <c r="J24" s="24">
        <f>IF(P23="","",IF(MONTH(P23+1)&lt;&gt;MONTH(P23),"",P23+1))</f>
        <v>43275</v>
      </c>
      <c r="K24" s="24">
        <f>IF(J24="","",IF(MONTH(J24+1)&lt;&gt;MONTH(J24),"",J24+1))</f>
        <v>43276</v>
      </c>
      <c r="L24" s="24">
        <f t="shared" ref="L24:P24" si="29">IF(K24="","",IF(MONTH(K24+1)&lt;&gt;MONTH(K24),"",K24+1))</f>
        <v>43277</v>
      </c>
      <c r="M24" s="24">
        <f t="shared" si="29"/>
        <v>43278</v>
      </c>
      <c r="N24" s="24">
        <f t="shared" si="29"/>
        <v>43279</v>
      </c>
      <c r="O24" s="24">
        <f t="shared" si="29"/>
        <v>43280</v>
      </c>
      <c r="P24" s="24">
        <f t="shared" si="29"/>
        <v>43281</v>
      </c>
      <c r="Q24" s="17"/>
      <c r="R24" s="24">
        <f>IF(X23="","",IF(MONTH(X23+1)&lt;&gt;MONTH(X23),"",X23+1))</f>
        <v>43310</v>
      </c>
      <c r="S24" s="24">
        <f>IF(R24="","",IF(MONTH(R24+1)&lt;&gt;MONTH(R24),"",R24+1))</f>
        <v>43311</v>
      </c>
      <c r="T24" s="24">
        <f t="shared" ref="T24:X24" si="30">IF(S24="","",IF(MONTH(S24+1)&lt;&gt;MONTH(S24),"",S24+1))</f>
        <v>43312</v>
      </c>
      <c r="U24" s="24" t="str">
        <f t="shared" si="30"/>
        <v/>
      </c>
      <c r="V24" s="24" t="str">
        <f t="shared" si="30"/>
        <v/>
      </c>
      <c r="W24" s="24" t="str">
        <f t="shared" si="30"/>
        <v/>
      </c>
      <c r="X24" s="24" t="str">
        <f t="shared" si="30"/>
        <v/>
      </c>
      <c r="Y24" s="16"/>
      <c r="Z24" s="24">
        <f>IF(AF23="","",IF(MONTH(AF23+1)&lt;&gt;MONTH(AF23),"",AF23+1))</f>
        <v>43338</v>
      </c>
      <c r="AA24" s="24">
        <f>IF(Z24="","",IF(MONTH(Z24+1)&lt;&gt;MONTH(Z24),"",Z24+1))</f>
        <v>43339</v>
      </c>
      <c r="AB24" s="24">
        <f t="shared" ref="AB24:AF24" si="31">IF(AA24="","",IF(MONTH(AA24+1)&lt;&gt;MONTH(AA24),"",AA24+1))</f>
        <v>43340</v>
      </c>
      <c r="AC24" s="24">
        <f t="shared" si="31"/>
        <v>43341</v>
      </c>
      <c r="AD24" s="24">
        <f t="shared" si="31"/>
        <v>43342</v>
      </c>
      <c r="AE24" s="24">
        <f t="shared" si="31"/>
        <v>43343</v>
      </c>
      <c r="AF24" s="24" t="str">
        <f t="shared" si="31"/>
        <v/>
      </c>
      <c r="AG24" s="16"/>
      <c r="AI24" s="75"/>
    </row>
    <row r="25" spans="2:35" s="19" customFormat="1" ht="18" customHeight="1" x14ac:dyDescent="0.2">
      <c r="B25" s="24" t="str">
        <f>IF(H24="","",IF(MONTH(H24+1)&lt;&gt;MONTH(H24),"",H24+1))</f>
        <v/>
      </c>
      <c r="C25" s="24" t="str">
        <f>IF(B25="","",IF(MONTH(B25+1)&lt;&gt;MONTH(B25),"",B25+1))</f>
        <v/>
      </c>
      <c r="D25" s="24" t="str">
        <f t="shared" ref="D25:H25" si="32">IF(C25="","",IF(MONTH(C25+1)&lt;&gt;MONTH(C25),"",C25+1))</f>
        <v/>
      </c>
      <c r="E25" s="24" t="str">
        <f t="shared" si="32"/>
        <v/>
      </c>
      <c r="F25" s="24" t="str">
        <f t="shared" si="32"/>
        <v/>
      </c>
      <c r="G25" s="24" t="str">
        <f t="shared" si="32"/>
        <v/>
      </c>
      <c r="H25" s="24" t="str">
        <f t="shared" si="32"/>
        <v/>
      </c>
      <c r="I25" s="17"/>
      <c r="J25" s="24" t="str">
        <f>IF(P24="","",IF(MONTH(P24+1)&lt;&gt;MONTH(P24),"",P24+1))</f>
        <v/>
      </c>
      <c r="K25" s="24" t="str">
        <f>IF(J25="","",IF(MONTH(J25+1)&lt;&gt;MONTH(J25),"",J25+1))</f>
        <v/>
      </c>
      <c r="L25" s="24" t="str">
        <f t="shared" ref="L25:P25" si="33">IF(K25="","",IF(MONTH(K25+1)&lt;&gt;MONTH(K25),"",K25+1))</f>
        <v/>
      </c>
      <c r="M25" s="24" t="str">
        <f t="shared" si="33"/>
        <v/>
      </c>
      <c r="N25" s="24" t="str">
        <f t="shared" si="33"/>
        <v/>
      </c>
      <c r="O25" s="24" t="str">
        <f t="shared" si="33"/>
        <v/>
      </c>
      <c r="P25" s="24" t="str">
        <f t="shared" si="33"/>
        <v/>
      </c>
      <c r="Q25" s="17"/>
      <c r="R25" s="24" t="str">
        <f>IF(X24="","",IF(MONTH(X24+1)&lt;&gt;MONTH(X24),"",X24+1))</f>
        <v/>
      </c>
      <c r="S25" s="24" t="str">
        <f>IF(R25="","",IF(MONTH(R25+1)&lt;&gt;MONTH(R25),"",R25+1))</f>
        <v/>
      </c>
      <c r="T25" s="24" t="str">
        <f t="shared" ref="T25:X25" si="34">IF(S25="","",IF(MONTH(S25+1)&lt;&gt;MONTH(S25),"",S25+1))</f>
        <v/>
      </c>
      <c r="U25" s="24" t="str">
        <f t="shared" si="34"/>
        <v/>
      </c>
      <c r="V25" s="24" t="str">
        <f t="shared" si="34"/>
        <v/>
      </c>
      <c r="W25" s="24" t="str">
        <f t="shared" si="34"/>
        <v/>
      </c>
      <c r="X25" s="24" t="str">
        <f t="shared" si="34"/>
        <v/>
      </c>
      <c r="Y25" s="16"/>
      <c r="Z25" s="24" t="str">
        <f>IF(AF24="","",IF(MONTH(AF24+1)&lt;&gt;MONTH(AF24),"",AF24+1))</f>
        <v/>
      </c>
      <c r="AA25" s="24" t="str">
        <f>IF(Z25="","",IF(MONTH(Z25+1)&lt;&gt;MONTH(Z25),"",Z25+1))</f>
        <v/>
      </c>
      <c r="AB25" s="24" t="str">
        <f t="shared" ref="AB25:AF25" si="35">IF(AA25="","",IF(MONTH(AA25+1)&lt;&gt;MONTH(AA25),"",AA25+1))</f>
        <v/>
      </c>
      <c r="AC25" s="24" t="str">
        <f t="shared" si="35"/>
        <v/>
      </c>
      <c r="AD25" s="24" t="str">
        <f t="shared" si="35"/>
        <v/>
      </c>
      <c r="AE25" s="24" t="str">
        <f t="shared" si="35"/>
        <v/>
      </c>
      <c r="AF25" s="24" t="str">
        <f t="shared" si="35"/>
        <v/>
      </c>
      <c r="AG25" s="16"/>
      <c r="AI25" s="75"/>
    </row>
    <row r="26" spans="2:35" ht="18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2:35" s="13" customFormat="1" ht="21" customHeight="1" x14ac:dyDescent="0.25">
      <c r="B27" s="66">
        <f>DATE(YEAR(Z18+42),MONTH(Z18+42),1)</f>
        <v>43344</v>
      </c>
      <c r="C27" s="67"/>
      <c r="D27" s="67"/>
      <c r="E27" s="67"/>
      <c r="F27" s="67"/>
      <c r="G27" s="67"/>
      <c r="H27" s="68"/>
      <c r="I27" s="14"/>
      <c r="J27" s="66">
        <f>DATE(YEAR(B27+42),MONTH(B27+42),1)</f>
        <v>43374</v>
      </c>
      <c r="K27" s="67"/>
      <c r="L27" s="67"/>
      <c r="M27" s="67"/>
      <c r="N27" s="67"/>
      <c r="O27" s="67"/>
      <c r="P27" s="68"/>
      <c r="Q27" s="14"/>
      <c r="R27" s="66">
        <f>DATE(YEAR(J27+42),MONTH(J27+42),1)</f>
        <v>43405</v>
      </c>
      <c r="S27" s="67"/>
      <c r="T27" s="67"/>
      <c r="U27" s="67"/>
      <c r="V27" s="67"/>
      <c r="W27" s="67"/>
      <c r="X27" s="68"/>
      <c r="Y27" s="15"/>
      <c r="Z27" s="66">
        <f>DATE(YEAR(R27+42),MONTH(R27+42),1)</f>
        <v>43435</v>
      </c>
      <c r="AA27" s="67"/>
      <c r="AB27" s="67"/>
      <c r="AC27" s="67"/>
      <c r="AD27" s="67"/>
      <c r="AE27" s="67"/>
      <c r="AF27" s="68"/>
      <c r="AG27" s="15"/>
    </row>
    <row r="28" spans="2:35" s="16" customFormat="1" ht="16.5" customHeight="1" x14ac:dyDescent="0.2">
      <c r="B28" s="21" t="str">
        <f>CHOOSE(1+MOD($R$3+1-2,7),"Su","M","Tu","W","Th","F","Sa")</f>
        <v>Su</v>
      </c>
      <c r="C28" s="22" t="str">
        <f>CHOOSE(1+MOD($R$3+2-2,7),"Su","M","Tu","W","Th","F","Sa")</f>
        <v>M</v>
      </c>
      <c r="D28" s="22" t="str">
        <f>CHOOSE(1+MOD($R$3+3-2,7),"Su","M","Tu","W","Th","F","Sa")</f>
        <v>Tu</v>
      </c>
      <c r="E28" s="22" t="str">
        <f>CHOOSE(1+MOD($R$3+4-2,7),"Su","M","Tu","W","Th","F","Sa")</f>
        <v>W</v>
      </c>
      <c r="F28" s="22" t="str">
        <f>CHOOSE(1+MOD($R$3+5-2,7),"Su","M","Tu","W","Th","F","Sa")</f>
        <v>Th</v>
      </c>
      <c r="G28" s="22" t="str">
        <f>CHOOSE(1+MOD($R$3+6-2,7),"Su","M","Tu","W","Th","F","Sa")</f>
        <v>F</v>
      </c>
      <c r="H28" s="23" t="str">
        <f>CHOOSE(1+MOD($R$3+7-2,7),"Su","M","Tu","W","Th","F","Sa")</f>
        <v>Sa</v>
      </c>
      <c r="I28" s="17"/>
      <c r="J28" s="21" t="str">
        <f>CHOOSE(1+MOD($R$3+1-2,7),"Su","M","Tu","W","Th","F","Sa")</f>
        <v>Su</v>
      </c>
      <c r="K28" s="22" t="str">
        <f>CHOOSE(1+MOD($R$3+2-2,7),"Su","M","Tu","W","Th","F","Sa")</f>
        <v>M</v>
      </c>
      <c r="L28" s="22" t="str">
        <f>CHOOSE(1+MOD($R$3+3-2,7),"Su","M","Tu","W","Th","F","Sa")</f>
        <v>Tu</v>
      </c>
      <c r="M28" s="22" t="str">
        <f>CHOOSE(1+MOD($R$3+4-2,7),"Su","M","Tu","W","Th","F","Sa")</f>
        <v>W</v>
      </c>
      <c r="N28" s="22" t="str">
        <f>CHOOSE(1+MOD($R$3+5-2,7),"Su","M","Tu","W","Th","F","Sa")</f>
        <v>Th</v>
      </c>
      <c r="O28" s="22" t="str">
        <f>CHOOSE(1+MOD($R$3+6-2,7),"Su","M","Tu","W","Th","F","Sa")</f>
        <v>F</v>
      </c>
      <c r="P28" s="23" t="str">
        <f>CHOOSE(1+MOD($R$3+7-2,7),"Su","M","Tu","W","Th","F","Sa")</f>
        <v>Sa</v>
      </c>
      <c r="Q28" s="18"/>
      <c r="R28" s="21" t="str">
        <f>CHOOSE(1+MOD($R$3+1-2,7),"Su","M","Tu","W","Th","F","Sa")</f>
        <v>Su</v>
      </c>
      <c r="S28" s="22" t="str">
        <f>CHOOSE(1+MOD($R$3+2-2,7),"Su","M","Tu","W","Th","F","Sa")</f>
        <v>M</v>
      </c>
      <c r="T28" s="22" t="str">
        <f>CHOOSE(1+MOD($R$3+3-2,7),"Su","M","Tu","W","Th","F","Sa")</f>
        <v>Tu</v>
      </c>
      <c r="U28" s="22" t="str">
        <f>CHOOSE(1+MOD($R$3+4-2,7),"Su","M","Tu","W","Th","F","Sa")</f>
        <v>W</v>
      </c>
      <c r="V28" s="22" t="str">
        <f>CHOOSE(1+MOD($R$3+5-2,7),"Su","M","Tu","W","Th","F","Sa")</f>
        <v>Th</v>
      </c>
      <c r="W28" s="22" t="str">
        <f>CHOOSE(1+MOD($R$3+6-2,7),"Su","M","Tu","W","Th","F","Sa")</f>
        <v>F</v>
      </c>
      <c r="X28" s="23" t="str">
        <f>CHOOSE(1+MOD($R$3+7-2,7),"Su","M","Tu","W","Th","F","Sa")</f>
        <v>Sa</v>
      </c>
      <c r="Z28" s="21" t="str">
        <f>CHOOSE(1+MOD($R$3+1-2,7),"Su","M","Tu","W","Th","F","Sa")</f>
        <v>Su</v>
      </c>
      <c r="AA28" s="22" t="str">
        <f>CHOOSE(1+MOD($R$3+2-2,7),"Su","M","Tu","W","Th","F","Sa")</f>
        <v>M</v>
      </c>
      <c r="AB28" s="22" t="str">
        <f>CHOOSE(1+MOD($R$3+3-2,7),"Su","M","Tu","W","Th","F","Sa")</f>
        <v>Tu</v>
      </c>
      <c r="AC28" s="22" t="str">
        <f>CHOOSE(1+MOD($R$3+4-2,7),"Su","M","Tu","W","Th","F","Sa")</f>
        <v>W</v>
      </c>
      <c r="AD28" s="22" t="str">
        <f>CHOOSE(1+MOD($R$3+5-2,7),"Su","M","Tu","W","Th","F","Sa")</f>
        <v>Th</v>
      </c>
      <c r="AE28" s="22" t="str">
        <f>CHOOSE(1+MOD($R$3+6-2,7),"Su","M","Tu","W","Th","F","Sa")</f>
        <v>F</v>
      </c>
      <c r="AF28" s="23" t="str">
        <f>CHOOSE(1+MOD($R$3+7-2,7),"Su","M","Tu","W","Th","F","Sa")</f>
        <v>Sa</v>
      </c>
    </row>
    <row r="29" spans="2:35" s="19" customFormat="1" ht="18" customHeight="1" x14ac:dyDescent="0.2">
      <c r="B29" s="24" t="str">
        <f>IF(WEEKDAY(B27,1)=$R$3,B27,"")</f>
        <v/>
      </c>
      <c r="C29" s="24" t="str">
        <f>IF(B29="",IF(WEEKDAY(B27,1)=MOD($R$3,7)+1,B27,""),B29+1)</f>
        <v/>
      </c>
      <c r="D29" s="24" t="str">
        <f>IF(C29="",IF(WEEKDAY(B27,1)=MOD($R$3+1,7)+1,B27,""),C29+1)</f>
        <v/>
      </c>
      <c r="E29" s="24" t="str">
        <f>IF(D29="",IF(WEEKDAY(B27,1)=MOD($R$3+2,7)+1,B27,""),D29+1)</f>
        <v/>
      </c>
      <c r="F29" s="24" t="str">
        <f>IF(E29="",IF(WEEKDAY(B27,1)=MOD($R$3+3,7)+1,B27,""),E29+1)</f>
        <v/>
      </c>
      <c r="G29" s="24" t="str">
        <f>IF(F29="",IF(WEEKDAY(B27,1)=MOD($R$3+4,7)+1,B27,""),F29+1)</f>
        <v/>
      </c>
      <c r="H29" s="24">
        <f>IF(G29="",IF(WEEKDAY(B27,1)=MOD($R$3+5,7)+1,B27,""),G29+1)</f>
        <v>43344</v>
      </c>
      <c r="I29" s="17"/>
      <c r="J29" s="24" t="str">
        <f>IF(WEEKDAY(J27,1)=$R$3,J27,"")</f>
        <v/>
      </c>
      <c r="K29" s="24">
        <f>IF(J29="",IF(WEEKDAY(J27,1)=MOD($R$3,7)+1,J27,""),J29+1)</f>
        <v>43374</v>
      </c>
      <c r="L29" s="24">
        <f>IF(K29="",IF(WEEKDAY(J27,1)=MOD($R$3+1,7)+1,J27,""),K29+1)</f>
        <v>43375</v>
      </c>
      <c r="M29" s="24">
        <f>IF(L29="",IF(WEEKDAY(J27,1)=MOD($R$3+2,7)+1,J27,""),L29+1)</f>
        <v>43376</v>
      </c>
      <c r="N29" s="24">
        <f>IF(M29="",IF(WEEKDAY(J27,1)=MOD($R$3+3,7)+1,J27,""),M29+1)</f>
        <v>43377</v>
      </c>
      <c r="O29" s="24">
        <f>IF(N29="",IF(WEEKDAY(J27,1)=MOD($R$3+4,7)+1,J27,""),N29+1)</f>
        <v>43378</v>
      </c>
      <c r="P29" s="24">
        <f>IF(O29="",IF(WEEKDAY(J27,1)=MOD($R$3+5,7)+1,J27,""),O29+1)</f>
        <v>43379</v>
      </c>
      <c r="Q29" s="17"/>
      <c r="R29" s="24" t="str">
        <f>IF(WEEKDAY(R27,1)=$R$3,R27,"")</f>
        <v/>
      </c>
      <c r="S29" s="24" t="str">
        <f>IF(R29="",IF(WEEKDAY(R27,1)=MOD($R$3,7)+1,R27,""),R29+1)</f>
        <v/>
      </c>
      <c r="T29" s="24" t="str">
        <f>IF(S29="",IF(WEEKDAY(R27,1)=MOD($R$3+1,7)+1,R27,""),S29+1)</f>
        <v/>
      </c>
      <c r="U29" s="24" t="str">
        <f>IF(T29="",IF(WEEKDAY(R27,1)=MOD($R$3+2,7)+1,R27,""),T29+1)</f>
        <v/>
      </c>
      <c r="V29" s="24">
        <f>IF(U29="",IF(WEEKDAY(R27,1)=MOD($R$3+3,7)+1,R27,""),U29+1)</f>
        <v>43405</v>
      </c>
      <c r="W29" s="24">
        <f>IF(V29="",IF(WEEKDAY(R27,1)=MOD($R$3+4,7)+1,R27,""),V29+1)</f>
        <v>43406</v>
      </c>
      <c r="X29" s="24">
        <f>IF(W29="",IF(WEEKDAY(R27,1)=MOD($R$3+5,7)+1,R27,""),W29+1)</f>
        <v>43407</v>
      </c>
      <c r="Y29" s="16"/>
      <c r="Z29" s="24" t="str">
        <f>IF(WEEKDAY(Z27,1)=$R$3,Z27,"")</f>
        <v/>
      </c>
      <c r="AA29" s="24" t="str">
        <f>IF(Z29="",IF(WEEKDAY(Z27,1)=MOD($R$3,7)+1,Z27,""),Z29+1)</f>
        <v/>
      </c>
      <c r="AB29" s="24" t="str">
        <f>IF(AA29="",IF(WEEKDAY(Z27,1)=MOD($R$3+1,7)+1,Z27,""),AA29+1)</f>
        <v/>
      </c>
      <c r="AC29" s="24" t="str">
        <f>IF(AB29="",IF(WEEKDAY(Z27,1)=MOD($R$3+2,7)+1,Z27,""),AB29+1)</f>
        <v/>
      </c>
      <c r="AD29" s="24" t="str">
        <f>IF(AC29="",IF(WEEKDAY(Z27,1)=MOD($R$3+3,7)+1,Z27,""),AC29+1)</f>
        <v/>
      </c>
      <c r="AE29" s="24" t="str">
        <f>IF(AD29="",IF(WEEKDAY(Z27,1)=MOD($R$3+4,7)+1,Z27,""),AD29+1)</f>
        <v/>
      </c>
      <c r="AF29" s="24">
        <f>IF(AE29="",IF(WEEKDAY(Z27,1)=MOD($R$3+5,7)+1,Z27,""),AE29+1)</f>
        <v>43435</v>
      </c>
      <c r="AG29" s="16"/>
    </row>
    <row r="30" spans="2:35" s="19" customFormat="1" ht="18" customHeight="1" x14ac:dyDescent="0.2">
      <c r="B30" s="24">
        <f>IF(H29="","",IF(MONTH(H29+1)&lt;&gt;MONTH(H29),"",H29+1))</f>
        <v>43345</v>
      </c>
      <c r="C30" s="40">
        <f>IF(B30="","",IF(MONTH(B30+1)&lt;&gt;MONTH(B30),"",B30+1))</f>
        <v>43346</v>
      </c>
      <c r="D30" s="24">
        <f t="shared" ref="D30:H30" si="36">IF(C30="","",IF(MONTH(C30+1)&lt;&gt;MONTH(C30),"",C30+1))</f>
        <v>43347</v>
      </c>
      <c r="E30" s="24">
        <f t="shared" si="36"/>
        <v>43348</v>
      </c>
      <c r="F30" s="24">
        <f t="shared" si="36"/>
        <v>43349</v>
      </c>
      <c r="G30" s="24">
        <f t="shared" si="36"/>
        <v>43350</v>
      </c>
      <c r="H30" s="24">
        <f t="shared" si="36"/>
        <v>43351</v>
      </c>
      <c r="I30" s="17"/>
      <c r="J30" s="24">
        <f>IF(P29="","",IF(MONTH(P29+1)&lt;&gt;MONTH(P29),"",P29+1))</f>
        <v>43380</v>
      </c>
      <c r="K30" s="40">
        <f>IF(J30="","",IF(MONTH(J30+1)&lt;&gt;MONTH(J30),"",J30+1))</f>
        <v>43381</v>
      </c>
      <c r="L30" s="24">
        <f t="shared" ref="L30:P30" si="37">IF(K30="","",IF(MONTH(K30+1)&lt;&gt;MONTH(K30),"",K30+1))</f>
        <v>43382</v>
      </c>
      <c r="M30" s="24">
        <f t="shared" si="37"/>
        <v>43383</v>
      </c>
      <c r="N30" s="24">
        <f t="shared" si="37"/>
        <v>43384</v>
      </c>
      <c r="O30" s="24">
        <f t="shared" si="37"/>
        <v>43385</v>
      </c>
      <c r="P30" s="24">
        <f t="shared" si="37"/>
        <v>43386</v>
      </c>
      <c r="Q30" s="17"/>
      <c r="R30" s="24">
        <f>IF(X29="","",IF(MONTH(X29+1)&lt;&gt;MONTH(X29),"",X29+1))</f>
        <v>43408</v>
      </c>
      <c r="S30" s="24">
        <f>IF(R30="","",IF(MONTH(R30+1)&lt;&gt;MONTH(R30),"",R30+1))</f>
        <v>43409</v>
      </c>
      <c r="T30" s="24">
        <f t="shared" ref="T30:X30" si="38">IF(S30="","",IF(MONTH(S30+1)&lt;&gt;MONTH(S30),"",S30+1))</f>
        <v>43410</v>
      </c>
      <c r="U30" s="41">
        <f t="shared" si="38"/>
        <v>43411</v>
      </c>
      <c r="V30" s="24">
        <f t="shared" si="38"/>
        <v>43412</v>
      </c>
      <c r="W30" s="24">
        <f t="shared" si="38"/>
        <v>43413</v>
      </c>
      <c r="X30" s="24">
        <f t="shared" si="38"/>
        <v>43414</v>
      </c>
      <c r="Y30" s="16"/>
      <c r="Z30" s="24">
        <f>IF(AF29="","",IF(MONTH(AF29+1)&lt;&gt;MONTH(AF29),"",AF29+1))</f>
        <v>43436</v>
      </c>
      <c r="AA30" s="24">
        <f>IF(Z30="","",IF(MONTH(Z30+1)&lt;&gt;MONTH(Z30),"",Z30+1))</f>
        <v>43437</v>
      </c>
      <c r="AB30" s="24">
        <f t="shared" ref="AB30:AF30" si="39">IF(AA30="","",IF(MONTH(AA30+1)&lt;&gt;MONTH(AA30),"",AA30+1))</f>
        <v>43438</v>
      </c>
      <c r="AC30" s="24">
        <f t="shared" si="39"/>
        <v>43439</v>
      </c>
      <c r="AD30" s="24">
        <f t="shared" si="39"/>
        <v>43440</v>
      </c>
      <c r="AE30" s="24">
        <f t="shared" si="39"/>
        <v>43441</v>
      </c>
      <c r="AF30" s="24">
        <f t="shared" si="39"/>
        <v>43442</v>
      </c>
      <c r="AG30" s="16"/>
    </row>
    <row r="31" spans="2:35" s="19" customFormat="1" ht="18" customHeight="1" x14ac:dyDescent="0.2">
      <c r="B31" s="24">
        <f>IF(H30="","",IF(MONTH(H30+1)&lt;&gt;MONTH(H30),"",H30+1))</f>
        <v>43352</v>
      </c>
      <c r="C31" s="24">
        <f>IF(B31="","",IF(MONTH(B31+1)&lt;&gt;MONTH(B31),"",B31+1))</f>
        <v>43353</v>
      </c>
      <c r="D31" s="24">
        <f t="shared" ref="D31:H31" si="40">IF(C31="","",IF(MONTH(C31+1)&lt;&gt;MONTH(C31),"",C31+1))</f>
        <v>43354</v>
      </c>
      <c r="E31" s="24">
        <f t="shared" si="40"/>
        <v>43355</v>
      </c>
      <c r="F31" s="24">
        <f t="shared" si="40"/>
        <v>43356</v>
      </c>
      <c r="G31" s="24">
        <f t="shared" si="40"/>
        <v>43357</v>
      </c>
      <c r="H31" s="36">
        <f t="shared" si="40"/>
        <v>43358</v>
      </c>
      <c r="I31" s="17"/>
      <c r="J31" s="24">
        <f>IF(P30="","",IF(MONTH(P30+1)&lt;&gt;MONTH(P30),"",P30+1))</f>
        <v>43387</v>
      </c>
      <c r="K31" s="24">
        <f>IF(J31="","",IF(MONTH(J31+1)&lt;&gt;MONTH(J31),"",J31+1))</f>
        <v>43388</v>
      </c>
      <c r="L31" s="32">
        <f t="shared" ref="L31:P31" si="41">IF(K31="","",IF(MONTH(K31+1)&lt;&gt;MONTH(K31),"",K31+1))</f>
        <v>43389</v>
      </c>
      <c r="M31" s="24">
        <f t="shared" si="41"/>
        <v>43390</v>
      </c>
      <c r="N31" s="35">
        <f t="shared" si="41"/>
        <v>43391</v>
      </c>
      <c r="O31" s="24">
        <f t="shared" si="41"/>
        <v>43392</v>
      </c>
      <c r="P31" s="24">
        <f t="shared" si="41"/>
        <v>43393</v>
      </c>
      <c r="Q31" s="17"/>
      <c r="R31" s="40">
        <f>IF(X30="","",IF(MONTH(X30+1)&lt;&gt;MONTH(X30),"",X30+1))</f>
        <v>43415</v>
      </c>
      <c r="S31" s="24">
        <f>IF(R31="","",IF(MONTH(R31+1)&lt;&gt;MONTH(R31),"",R31+1))</f>
        <v>43416</v>
      </c>
      <c r="T31" s="24">
        <f t="shared" ref="T31:X31" si="42">IF(S31="","",IF(MONTH(S31+1)&lt;&gt;MONTH(S31),"",S31+1))</f>
        <v>43417</v>
      </c>
      <c r="U31" s="24">
        <f t="shared" si="42"/>
        <v>43418</v>
      </c>
      <c r="V31" s="24">
        <f t="shared" si="42"/>
        <v>43419</v>
      </c>
      <c r="W31" s="24">
        <f t="shared" si="42"/>
        <v>43420</v>
      </c>
      <c r="X31" s="24">
        <f t="shared" si="42"/>
        <v>43421</v>
      </c>
      <c r="Y31" s="16"/>
      <c r="Z31" s="24">
        <f>IF(AF30="","",IF(MONTH(AF30+1)&lt;&gt;MONTH(AF30),"",AF30+1))</f>
        <v>43443</v>
      </c>
      <c r="AA31" s="24">
        <f>IF(Z31="","",IF(MONTH(Z31+1)&lt;&gt;MONTH(Z31),"",Z31+1))</f>
        <v>43444</v>
      </c>
      <c r="AB31" s="24">
        <f t="shared" ref="AB31:AF31" si="43">IF(AA31="","",IF(MONTH(AA31+1)&lt;&gt;MONTH(AA31),"",AA31+1))</f>
        <v>43445</v>
      </c>
      <c r="AC31" s="24">
        <f t="shared" si="43"/>
        <v>43446</v>
      </c>
      <c r="AD31" s="24">
        <f t="shared" si="43"/>
        <v>43447</v>
      </c>
      <c r="AE31" s="24">
        <f t="shared" si="43"/>
        <v>43448</v>
      </c>
      <c r="AF31" s="24">
        <f t="shared" si="43"/>
        <v>43449</v>
      </c>
      <c r="AG31" s="16"/>
    </row>
    <row r="32" spans="2:35" s="19" customFormat="1" ht="18" customHeight="1" x14ac:dyDescent="0.2">
      <c r="B32" s="24">
        <f>IF(H31="","",IF(MONTH(H31+1)&lt;&gt;MONTH(H31),"",H31+1))</f>
        <v>43359</v>
      </c>
      <c r="C32" s="24">
        <f>IF(B32="","",IF(MONTH(B32+1)&lt;&gt;MONTH(B32),"",B32+1))</f>
        <v>43360</v>
      </c>
      <c r="D32" s="32">
        <f t="shared" ref="D32:H32" si="44">IF(C32="","",IF(MONTH(C32+1)&lt;&gt;MONTH(C32),"",C32+1))</f>
        <v>43361</v>
      </c>
      <c r="E32" s="24">
        <f t="shared" si="44"/>
        <v>43362</v>
      </c>
      <c r="F32" s="24">
        <f t="shared" si="44"/>
        <v>43363</v>
      </c>
      <c r="G32" s="24">
        <f t="shared" si="44"/>
        <v>43364</v>
      </c>
      <c r="H32" s="24">
        <f t="shared" si="44"/>
        <v>43365</v>
      </c>
      <c r="I32" s="17"/>
      <c r="J32" s="24">
        <f>IF(P31="","",IF(MONTH(P31+1)&lt;&gt;MONTH(P31),"",P31+1))</f>
        <v>43394</v>
      </c>
      <c r="K32" s="24">
        <f>IF(J32="","",IF(MONTH(J32+1)&lt;&gt;MONTH(J32),"",J32+1))</f>
        <v>43395</v>
      </c>
      <c r="L32" s="24">
        <f t="shared" ref="L32:P32" si="45">IF(K32="","",IF(MONTH(K32+1)&lt;&gt;MONTH(K32),"",K32+1))</f>
        <v>43396</v>
      </c>
      <c r="M32" s="24">
        <f t="shared" si="45"/>
        <v>43397</v>
      </c>
      <c r="N32" s="24">
        <f t="shared" si="45"/>
        <v>43398</v>
      </c>
      <c r="O32" s="24">
        <f t="shared" si="45"/>
        <v>43399</v>
      </c>
      <c r="P32" s="24">
        <f t="shared" si="45"/>
        <v>43400</v>
      </c>
      <c r="Q32" s="17"/>
      <c r="R32" s="24">
        <f>IF(X31="","",IF(MONTH(X31+1)&lt;&gt;MONTH(X31),"",X31+1))</f>
        <v>43422</v>
      </c>
      <c r="S32" s="24">
        <f>IF(R32="","",IF(MONTH(R32+1)&lt;&gt;MONTH(R32),"",R32+1))</f>
        <v>43423</v>
      </c>
      <c r="T32" s="32">
        <f t="shared" ref="T32:X32" si="46">IF(S32="","",IF(MONTH(S32+1)&lt;&gt;MONTH(S32),"",S32+1))</f>
        <v>43424</v>
      </c>
      <c r="U32" s="24">
        <f t="shared" si="46"/>
        <v>43425</v>
      </c>
      <c r="V32" s="40">
        <f t="shared" si="46"/>
        <v>43426</v>
      </c>
      <c r="W32" s="24">
        <f t="shared" si="46"/>
        <v>43427</v>
      </c>
      <c r="X32" s="24">
        <f t="shared" si="46"/>
        <v>43428</v>
      </c>
      <c r="Y32" s="16"/>
      <c r="Z32" s="24">
        <f>IF(AF31="","",IF(MONTH(AF31+1)&lt;&gt;MONTH(AF31),"",AF31+1))</f>
        <v>43450</v>
      </c>
      <c r="AA32" s="24">
        <f>IF(Z32="","",IF(MONTH(Z32+1)&lt;&gt;MONTH(Z32),"",Z32+1))</f>
        <v>43451</v>
      </c>
      <c r="AB32" s="32">
        <f t="shared" ref="AB32:AF32" si="47">IF(AA32="","",IF(MONTH(AA32+1)&lt;&gt;MONTH(AA32),"",AA32+1))</f>
        <v>43452</v>
      </c>
      <c r="AC32" s="24">
        <f t="shared" si="47"/>
        <v>43453</v>
      </c>
      <c r="AD32" s="24">
        <f t="shared" si="47"/>
        <v>43454</v>
      </c>
      <c r="AE32" s="24">
        <f t="shared" si="47"/>
        <v>43455</v>
      </c>
      <c r="AF32" s="24">
        <f t="shared" si="47"/>
        <v>43456</v>
      </c>
      <c r="AG32" s="16"/>
    </row>
    <row r="33" spans="2:33" s="19" customFormat="1" ht="18" customHeight="1" x14ac:dyDescent="0.2">
      <c r="B33" s="24">
        <f>IF(H32="","",IF(MONTH(H32+1)&lt;&gt;MONTH(H32),"",H32+1))</f>
        <v>43366</v>
      </c>
      <c r="C33" s="24">
        <f>IF(B33="","",IF(MONTH(B33+1)&lt;&gt;MONTH(B33),"",B33+1))</f>
        <v>43367</v>
      </c>
      <c r="D33" s="24">
        <f t="shared" ref="D33:H33" si="48">IF(C33="","",IF(MONTH(C33+1)&lt;&gt;MONTH(C33),"",C33+1))</f>
        <v>43368</v>
      </c>
      <c r="E33" s="24">
        <f t="shared" si="48"/>
        <v>43369</v>
      </c>
      <c r="F33" s="24">
        <f t="shared" si="48"/>
        <v>43370</v>
      </c>
      <c r="G33" s="24">
        <f t="shared" si="48"/>
        <v>43371</v>
      </c>
      <c r="H33" s="24">
        <f t="shared" si="48"/>
        <v>43372</v>
      </c>
      <c r="I33" s="17"/>
      <c r="J33" s="24">
        <f>IF(P32="","",IF(MONTH(P32+1)&lt;&gt;MONTH(P32),"",P32+1))</f>
        <v>43401</v>
      </c>
      <c r="K33" s="24">
        <f>IF(J33="","",IF(MONTH(J33+1)&lt;&gt;MONTH(J33),"",J33+1))</f>
        <v>43402</v>
      </c>
      <c r="L33" s="24">
        <f t="shared" ref="L33:P33" si="49">IF(K33="","",IF(MONTH(K33+1)&lt;&gt;MONTH(K33),"",K33+1))</f>
        <v>43403</v>
      </c>
      <c r="M33" s="40">
        <f t="shared" si="49"/>
        <v>43404</v>
      </c>
      <c r="N33" s="24" t="str">
        <f t="shared" si="49"/>
        <v/>
      </c>
      <c r="O33" s="24" t="str">
        <f t="shared" si="49"/>
        <v/>
      </c>
      <c r="P33" s="24" t="str">
        <f t="shared" si="49"/>
        <v/>
      </c>
      <c r="Q33" s="17"/>
      <c r="R33" s="24">
        <f>IF(X32="","",IF(MONTH(X32+1)&lt;&gt;MONTH(X32),"",X32+1))</f>
        <v>43429</v>
      </c>
      <c r="S33" s="24">
        <f>IF(R33="","",IF(MONTH(R33+1)&lt;&gt;MONTH(R33),"",R33+1))</f>
        <v>43430</v>
      </c>
      <c r="T33" s="24">
        <f t="shared" ref="T33:X33" si="50">IF(S33="","",IF(MONTH(S33+1)&lt;&gt;MONTH(S33),"",S33+1))</f>
        <v>43431</v>
      </c>
      <c r="U33" s="24">
        <f t="shared" si="50"/>
        <v>43432</v>
      </c>
      <c r="V33" s="24">
        <f t="shared" si="50"/>
        <v>43433</v>
      </c>
      <c r="W33" s="24">
        <f t="shared" si="50"/>
        <v>43434</v>
      </c>
      <c r="X33" s="24" t="str">
        <f t="shared" si="50"/>
        <v/>
      </c>
      <c r="Y33" s="16"/>
      <c r="Z33" s="24">
        <f>IF(AF32="","",IF(MONTH(AF32+1)&lt;&gt;MONTH(AF32),"",AF32+1))</f>
        <v>43457</v>
      </c>
      <c r="AA33" s="24">
        <f>IF(Z33="","",IF(MONTH(Z33+1)&lt;&gt;MONTH(Z33),"",Z33+1))</f>
        <v>43458</v>
      </c>
      <c r="AB33" s="40">
        <f t="shared" ref="AB33:AF33" si="51">IF(AA33="","",IF(MONTH(AA33+1)&lt;&gt;MONTH(AA33),"",AA33+1))</f>
        <v>43459</v>
      </c>
      <c r="AC33" s="24">
        <f t="shared" si="51"/>
        <v>43460</v>
      </c>
      <c r="AD33" s="24">
        <f t="shared" si="51"/>
        <v>43461</v>
      </c>
      <c r="AE33" s="24">
        <f t="shared" si="51"/>
        <v>43462</v>
      </c>
      <c r="AF33" s="24">
        <f t="shared" si="51"/>
        <v>43463</v>
      </c>
      <c r="AG33" s="16"/>
    </row>
    <row r="34" spans="2:33" s="19" customFormat="1" ht="18" customHeight="1" x14ac:dyDescent="0.2">
      <c r="B34" s="24">
        <f>IF(H33="","",IF(MONTH(H33+1)&lt;&gt;MONTH(H33),"",H33+1))</f>
        <v>43373</v>
      </c>
      <c r="C34" s="24" t="str">
        <f>IF(B34="","",IF(MONTH(B34+1)&lt;&gt;MONTH(B34),"",B34+1))</f>
        <v/>
      </c>
      <c r="D34" s="24" t="str">
        <f t="shared" ref="D34:H34" si="52">IF(C34="","",IF(MONTH(C34+1)&lt;&gt;MONTH(C34),"",C34+1))</f>
        <v/>
      </c>
      <c r="E34" s="24" t="str">
        <f t="shared" si="52"/>
        <v/>
      </c>
      <c r="F34" s="24" t="str">
        <f t="shared" si="52"/>
        <v/>
      </c>
      <c r="G34" s="24" t="str">
        <f t="shared" si="52"/>
        <v/>
      </c>
      <c r="H34" s="24" t="str">
        <f t="shared" si="52"/>
        <v/>
      </c>
      <c r="I34" s="17"/>
      <c r="J34" s="24" t="str">
        <f>IF(P33="","",IF(MONTH(P33+1)&lt;&gt;MONTH(P33),"",P33+1))</f>
        <v/>
      </c>
      <c r="K34" s="24" t="str">
        <f>IF(J34="","",IF(MONTH(J34+1)&lt;&gt;MONTH(J34),"",J34+1))</f>
        <v/>
      </c>
      <c r="L34" s="24" t="str">
        <f t="shared" ref="L34:P34" si="53">IF(K34="","",IF(MONTH(K34+1)&lt;&gt;MONTH(K34),"",K34+1))</f>
        <v/>
      </c>
      <c r="M34" s="24" t="str">
        <f t="shared" si="53"/>
        <v/>
      </c>
      <c r="N34" s="24" t="str">
        <f t="shared" si="53"/>
        <v/>
      </c>
      <c r="O34" s="24" t="str">
        <f t="shared" si="53"/>
        <v/>
      </c>
      <c r="P34" s="24" t="str">
        <f t="shared" si="53"/>
        <v/>
      </c>
      <c r="Q34" s="17"/>
      <c r="R34" s="24" t="str">
        <f>IF(X33="","",IF(MONTH(X33+1)&lt;&gt;MONTH(X33),"",X33+1))</f>
        <v/>
      </c>
      <c r="S34" s="24" t="str">
        <f>IF(R34="","",IF(MONTH(R34+1)&lt;&gt;MONTH(R34),"",R34+1))</f>
        <v/>
      </c>
      <c r="T34" s="24" t="str">
        <f t="shared" ref="T34:X34" si="54">IF(S34="","",IF(MONTH(S34+1)&lt;&gt;MONTH(S34),"",S34+1))</f>
        <v/>
      </c>
      <c r="U34" s="24" t="str">
        <f t="shared" si="54"/>
        <v/>
      </c>
      <c r="V34" s="24" t="str">
        <f t="shared" si="54"/>
        <v/>
      </c>
      <c r="W34" s="24" t="str">
        <f t="shared" si="54"/>
        <v/>
      </c>
      <c r="X34" s="24" t="str">
        <f t="shared" si="54"/>
        <v/>
      </c>
      <c r="Y34" s="16"/>
      <c r="Z34" s="24">
        <f>IF(AF33="","",IF(MONTH(AF33+1)&lt;&gt;MONTH(AF33),"",AF33+1))</f>
        <v>43464</v>
      </c>
      <c r="AA34" s="40">
        <f>IF(Z34="","",IF(MONTH(Z34+1)&lt;&gt;MONTH(Z34),"",Z34+1))</f>
        <v>43465</v>
      </c>
      <c r="AB34" s="24" t="str">
        <f t="shared" ref="AB34:AF34" si="55">IF(AA34="","",IF(MONTH(AA34+1)&lt;&gt;MONTH(AA34),"",AA34+1))</f>
        <v/>
      </c>
      <c r="AC34" s="24" t="str">
        <f t="shared" si="55"/>
        <v/>
      </c>
      <c r="AD34" s="24" t="str">
        <f t="shared" si="55"/>
        <v/>
      </c>
      <c r="AE34" s="24" t="str">
        <f t="shared" si="55"/>
        <v/>
      </c>
      <c r="AF34" s="24" t="str">
        <f t="shared" si="55"/>
        <v/>
      </c>
      <c r="AG34" s="16"/>
    </row>
    <row r="35" spans="2:33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x14ac:dyDescent="0.2">
      <c r="B36" s="25"/>
      <c r="C36" t="s">
        <v>8</v>
      </c>
      <c r="D36"/>
      <c r="E36"/>
      <c r="F36"/>
      <c r="G36" s="29"/>
      <c r="H36" s="29"/>
      <c r="I36" s="29"/>
      <c r="J36" s="29"/>
      <c r="K36" s="29"/>
      <c r="L36" s="30"/>
      <c r="M36" t="s">
        <v>10</v>
      </c>
      <c r="N36"/>
      <c r="O36"/>
      <c r="P36"/>
      <c r="Q36"/>
      <c r="R36"/>
      <c r="S36"/>
      <c r="T36" s="34"/>
      <c r="U36" s="33" t="s">
        <v>15</v>
      </c>
      <c r="V36"/>
      <c r="W36"/>
      <c r="X36"/>
      <c r="Y36"/>
      <c r="Z36" s="31"/>
      <c r="AA36" t="s">
        <v>12</v>
      </c>
      <c r="AB36"/>
      <c r="AC36" s="10"/>
      <c r="AD36" s="10"/>
      <c r="AE36" s="10"/>
      <c r="AF36" s="10"/>
      <c r="AG36" s="10"/>
    </row>
    <row r="37" spans="2:33" s="10" customFormat="1" ht="15" customHeight="1" x14ac:dyDescent="0.2">
      <c r="B37" s="27"/>
      <c r="C37" t="s">
        <v>11</v>
      </c>
      <c r="D37"/>
      <c r="E37"/>
      <c r="F37"/>
      <c r="G37" s="29"/>
      <c r="H37" s="29"/>
      <c r="I37" s="29"/>
      <c r="J37" s="29"/>
      <c r="K37" s="29"/>
      <c r="L37" s="39"/>
      <c r="M37" t="s">
        <v>9</v>
      </c>
      <c r="N37"/>
      <c r="O37"/>
      <c r="P37"/>
      <c r="Q37"/>
      <c r="R37"/>
      <c r="S37"/>
      <c r="T37" s="28"/>
      <c r="U37" t="s">
        <v>13</v>
      </c>
      <c r="V37"/>
      <c r="W37"/>
      <c r="X37"/>
      <c r="Y37"/>
      <c r="Z37" s="26"/>
      <c r="AA37" s="33" t="s">
        <v>14</v>
      </c>
      <c r="AB37"/>
    </row>
    <row r="38" spans="2:33" ht="13.5" customHeight="1" x14ac:dyDescent="0.2">
      <c r="I38" s="20"/>
      <c r="Q38" s="2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ht="13.5" customHeight="1" x14ac:dyDescent="0.2">
      <c r="I39" s="20"/>
      <c r="Q39" s="2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ht="13.5" customHeight="1" x14ac:dyDescent="0.2">
      <c r="I40" s="20"/>
      <c r="Q40" s="2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13.5" customHeight="1" x14ac:dyDescent="0.2">
      <c r="I41" s="20"/>
      <c r="Q41" s="2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ht="13.5" customHeight="1" x14ac:dyDescent="0.2">
      <c r="I42" s="20"/>
      <c r="Q42" s="2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ht="13.5" customHeight="1" x14ac:dyDescent="0.2">
      <c r="I43" s="20"/>
      <c r="Q43" s="2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</sheetData>
  <mergeCells count="20">
    <mergeCell ref="AI10:AI15"/>
    <mergeCell ref="AI18:AI25"/>
    <mergeCell ref="B27:H27"/>
    <mergeCell ref="J27:P27"/>
    <mergeCell ref="R27:X27"/>
    <mergeCell ref="Z27:AF27"/>
    <mergeCell ref="B18:H18"/>
    <mergeCell ref="J18:P18"/>
    <mergeCell ref="R18:X18"/>
    <mergeCell ref="Z18:AF18"/>
    <mergeCell ref="B9:H9"/>
    <mergeCell ref="J9:P9"/>
    <mergeCell ref="R9:X9"/>
    <mergeCell ref="Z9:AF9"/>
    <mergeCell ref="R1:X1"/>
    <mergeCell ref="D3:F3"/>
    <mergeCell ref="J3:L3"/>
    <mergeCell ref="B7:P7"/>
    <mergeCell ref="R7:AF7"/>
    <mergeCell ref="R3:S3"/>
  </mergeCells>
  <conditionalFormatting sqref="B9 J9 R9 Z9 B18 J18 R18 Z18 B27 J27 R27 Z27">
    <cfRule type="expression" dxfId="8" priority="1">
      <formula>$J$3=1</formula>
    </cfRule>
  </conditionalFormatting>
  <conditionalFormatting sqref="B11:H16 J11:P16 R11:X16 Z11:AF16 B20:H25 J20:P25 R20:X25 Z20:AF25 B29:H34 J29:P34 R29:X34 Z29:AF34">
    <cfRule type="cellIs" dxfId="7" priority="2" operator="equal">
      <formula>""</formula>
    </cfRule>
    <cfRule type="expression" dxfId="6" priority="3">
      <formula>OR(WEEKDAY(B11,1)=1,WEEKDAY(B11,1)=7)</formula>
    </cfRule>
  </conditionalFormatting>
  <hyperlinks>
    <hyperlink ref="R1" r:id="rId1" display="More Yearly Calendars"/>
    <hyperlink ref="R1:X1" r:id="rId2" display="Yearly Calendars"/>
  </hyperlinks>
  <printOptions horizontalCentered="1"/>
  <pageMargins left="0.35" right="0.35" top="0.4" bottom="0.4" header="0.25" footer="0.25"/>
  <pageSetup orientation="landscape" r:id="rId3"/>
  <headerFooter alignWithMargins="0">
    <oddHeader>&amp;C&amp;14SOUTHWESTERN PENNSYLVANIA ENGINEERING OUTREACH</oddHeader>
    <oddFooter>&amp;C&amp;8&amp;K01+032www.speo-pa.org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showGridLines="0" topLeftCell="A7" zoomScaleNormal="100" workbookViewId="0">
      <selection activeCell="A51" sqref="A51"/>
    </sheetView>
  </sheetViews>
  <sheetFormatPr defaultRowHeight="12.75" x14ac:dyDescent="0.2"/>
  <cols>
    <col min="1" max="1" width="3.140625" style="6" customWidth="1"/>
    <col min="2" max="32" width="4" style="6" customWidth="1"/>
    <col min="33" max="33" width="3.140625" style="6" customWidth="1"/>
    <col min="34" max="34" width="3.85546875" style="6" customWidth="1"/>
    <col min="35" max="35" width="31" style="6" customWidth="1"/>
    <col min="36" max="16384" width="9.140625" style="6"/>
  </cols>
  <sheetData>
    <row r="1" spans="1:35" ht="18.75" hidden="1" customHeight="1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9" t="s">
        <v>4</v>
      </c>
      <c r="S1" s="69"/>
      <c r="T1" s="69"/>
      <c r="U1" s="69"/>
      <c r="V1" s="69"/>
      <c r="W1" s="69"/>
      <c r="X1" s="69"/>
      <c r="Y1" s="4"/>
      <c r="Z1" s="4"/>
      <c r="AA1" s="4"/>
      <c r="AB1" s="4"/>
      <c r="AC1" s="4"/>
      <c r="AD1" s="4"/>
      <c r="AE1" s="4"/>
      <c r="AF1" s="4"/>
      <c r="AG1" s="4"/>
    </row>
    <row r="2" spans="1:35" ht="18.75" hidden="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ht="18.75" hidden="1" customHeight="1" x14ac:dyDescent="0.2">
      <c r="A3" s="4"/>
      <c r="B3" s="4"/>
      <c r="C3" s="7" t="s">
        <v>2</v>
      </c>
      <c r="D3" s="70">
        <v>2019</v>
      </c>
      <c r="E3" s="71"/>
      <c r="F3" s="72"/>
      <c r="G3" s="4"/>
      <c r="H3" s="4"/>
      <c r="I3" s="7" t="s">
        <v>1</v>
      </c>
      <c r="J3" s="70">
        <v>1</v>
      </c>
      <c r="K3" s="71"/>
      <c r="L3" s="72"/>
      <c r="M3" s="4"/>
      <c r="N3" s="4"/>
      <c r="O3" s="4"/>
      <c r="P3" s="4"/>
      <c r="Q3" s="8" t="s">
        <v>0</v>
      </c>
      <c r="R3" s="70">
        <v>1</v>
      </c>
      <c r="S3" s="72"/>
      <c r="T3" s="2" t="s">
        <v>6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7</v>
      </c>
      <c r="AG3" s="4"/>
      <c r="AI3" s="12"/>
    </row>
    <row r="4" spans="1:35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ht="18.75" hidden="1" customHeight="1" x14ac:dyDescent="0.2"/>
    <row r="6" spans="1:35" ht="18.75" hidden="1" customHeight="1" x14ac:dyDescent="0.2"/>
    <row r="7" spans="1:35" ht="66" customHeight="1" x14ac:dyDescent="0.2">
      <c r="B7" s="73">
        <f>IF($J$3=1,D3,D3&amp;"-"&amp;D3+1)</f>
        <v>2019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20"/>
      <c r="R7" s="74" t="s">
        <v>5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10"/>
      <c r="AI7" s="9"/>
    </row>
    <row r="8" spans="1:35" ht="16.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5" s="13" customFormat="1" ht="21" customHeight="1" x14ac:dyDescent="0.25">
      <c r="B9" s="66">
        <f>DATE(D3,J3,1)</f>
        <v>43466</v>
      </c>
      <c r="C9" s="67"/>
      <c r="D9" s="67"/>
      <c r="E9" s="67"/>
      <c r="F9" s="67"/>
      <c r="G9" s="67"/>
      <c r="H9" s="68"/>
      <c r="I9" s="14"/>
      <c r="J9" s="66">
        <f>DATE(YEAR(B9+42),MONTH(B9+42),1)</f>
        <v>43497</v>
      </c>
      <c r="K9" s="67"/>
      <c r="L9" s="67"/>
      <c r="M9" s="67"/>
      <c r="N9" s="67"/>
      <c r="O9" s="67"/>
      <c r="P9" s="68"/>
      <c r="Q9" s="14"/>
      <c r="R9" s="66">
        <f>DATE(YEAR(J9+42),MONTH(J9+42),1)</f>
        <v>43525</v>
      </c>
      <c r="S9" s="67"/>
      <c r="T9" s="67"/>
      <c r="U9" s="67"/>
      <c r="V9" s="67"/>
      <c r="W9" s="67"/>
      <c r="X9" s="68"/>
      <c r="Y9" s="14"/>
      <c r="Z9" s="66">
        <f>DATE(YEAR(R9+42),MONTH(R9+42),1)</f>
        <v>43556</v>
      </c>
      <c r="AA9" s="67"/>
      <c r="AB9" s="67"/>
      <c r="AC9" s="67"/>
      <c r="AD9" s="67"/>
      <c r="AE9" s="67"/>
      <c r="AF9" s="68"/>
      <c r="AG9" s="15"/>
      <c r="AI9" s="6"/>
    </row>
    <row r="10" spans="1:35" s="16" customFormat="1" ht="16.5" customHeight="1" x14ac:dyDescent="0.2">
      <c r="B10" s="21" t="str">
        <f>CHOOSE(1+MOD($R$3+1-2,7),"Su","M","Tu","W","Th","F","Sa")</f>
        <v>Su</v>
      </c>
      <c r="C10" s="22" t="str">
        <f>CHOOSE(1+MOD($R$3+2-2,7),"Su","M","Tu","W","Th","F","Sa")</f>
        <v>M</v>
      </c>
      <c r="D10" s="22" t="str">
        <f>CHOOSE(1+MOD($R$3+3-2,7),"Su","M","Tu","W","Th","F","Sa")</f>
        <v>Tu</v>
      </c>
      <c r="E10" s="22" t="str">
        <f>CHOOSE(1+MOD($R$3+4-2,7),"Su","M","Tu","W","Th","F","Sa")</f>
        <v>W</v>
      </c>
      <c r="F10" s="22" t="str">
        <f>CHOOSE(1+MOD($R$3+5-2,7),"Su","M","Tu","W","Th","F","Sa")</f>
        <v>Th</v>
      </c>
      <c r="G10" s="22" t="str">
        <f>CHOOSE(1+MOD($R$3+6-2,7),"Su","M","Tu","W","Th","F","Sa")</f>
        <v>F</v>
      </c>
      <c r="H10" s="23" t="str">
        <f>CHOOSE(1+MOD($R$3+7-2,7),"Su","M","Tu","W","Th","F","Sa")</f>
        <v>Sa</v>
      </c>
      <c r="I10" s="17"/>
      <c r="J10" s="21" t="str">
        <f>CHOOSE(1+MOD($R$3+1-2,7),"Su","M","Tu","W","Th","F","Sa")</f>
        <v>Su</v>
      </c>
      <c r="K10" s="22" t="str">
        <f>CHOOSE(1+MOD($R$3+2-2,7),"Su","M","Tu","W","Th","F","Sa")</f>
        <v>M</v>
      </c>
      <c r="L10" s="22" t="str">
        <f>CHOOSE(1+MOD($R$3+3-2,7),"Su","M","Tu","W","Th","F","Sa")</f>
        <v>Tu</v>
      </c>
      <c r="M10" s="22" t="str">
        <f>CHOOSE(1+MOD($R$3+4-2,7),"Su","M","Tu","W","Th","F","Sa")</f>
        <v>W</v>
      </c>
      <c r="N10" s="22" t="str">
        <f>CHOOSE(1+MOD($R$3+5-2,7),"Su","M","Tu","W","Th","F","Sa")</f>
        <v>Th</v>
      </c>
      <c r="O10" s="22" t="str">
        <f>CHOOSE(1+MOD($R$3+6-2,7),"Su","M","Tu","W","Th","F","Sa")</f>
        <v>F</v>
      </c>
      <c r="P10" s="23" t="str">
        <f>CHOOSE(1+MOD($R$3+7-2,7),"Su","M","Tu","W","Th","F","Sa")</f>
        <v>Sa</v>
      </c>
      <c r="Q10" s="18"/>
      <c r="R10" s="21" t="str">
        <f>CHOOSE(1+MOD($R$3+1-2,7),"Su","M","Tu","W","Th","F","Sa")</f>
        <v>Su</v>
      </c>
      <c r="S10" s="22" t="str">
        <f>CHOOSE(1+MOD($R$3+2-2,7),"Su","M","Tu","W","Th","F","Sa")</f>
        <v>M</v>
      </c>
      <c r="T10" s="22" t="str">
        <f>CHOOSE(1+MOD($R$3+3-2,7),"Su","M","Tu","W","Th","F","Sa")</f>
        <v>Tu</v>
      </c>
      <c r="U10" s="22" t="str">
        <f>CHOOSE(1+MOD($R$3+4-2,7),"Su","M","Tu","W","Th","F","Sa")</f>
        <v>W</v>
      </c>
      <c r="V10" s="22" t="str">
        <f>CHOOSE(1+MOD($R$3+5-2,7),"Su","M","Tu","W","Th","F","Sa")</f>
        <v>Th</v>
      </c>
      <c r="W10" s="22" t="str">
        <f>CHOOSE(1+MOD($R$3+6-2,7),"Su","M","Tu","W","Th","F","Sa")</f>
        <v>F</v>
      </c>
      <c r="X10" s="23" t="str">
        <f>CHOOSE(1+MOD($R$3+7-2,7),"Su","M","Tu","W","Th","F","Sa")</f>
        <v>Sa</v>
      </c>
      <c r="Y10" s="17"/>
      <c r="Z10" s="21" t="str">
        <f>CHOOSE(1+MOD($R$3+1-2,7),"Su","M","Tu","W","Th","F","Sa")</f>
        <v>Su</v>
      </c>
      <c r="AA10" s="22" t="str">
        <f>CHOOSE(1+MOD($R$3+2-2,7),"Su","M","Tu","W","Th","F","Sa")</f>
        <v>M</v>
      </c>
      <c r="AB10" s="22" t="str">
        <f>CHOOSE(1+MOD($R$3+3-2,7),"Su","M","Tu","W","Th","F","Sa")</f>
        <v>Tu</v>
      </c>
      <c r="AC10" s="22" t="str">
        <f>CHOOSE(1+MOD($R$3+4-2,7),"Su","M","Tu","W","Th","F","Sa")</f>
        <v>W</v>
      </c>
      <c r="AD10" s="22" t="str">
        <f>CHOOSE(1+MOD($R$3+5-2,7),"Su","M","Tu","W","Th","F","Sa")</f>
        <v>Th</v>
      </c>
      <c r="AE10" s="22" t="str">
        <f>CHOOSE(1+MOD($R$3+6-2,7),"Su","M","Tu","W","Th","F","Sa")</f>
        <v>F</v>
      </c>
      <c r="AF10" s="23" t="str">
        <f>CHOOSE(1+MOD($R$3+7-2,7),"Su","M","Tu","W","Th","F","Sa")</f>
        <v>Sa</v>
      </c>
      <c r="AI10" s="75"/>
    </row>
    <row r="11" spans="1:35" s="19" customFormat="1" ht="18" customHeight="1" x14ac:dyDescent="0.2">
      <c r="B11" s="24" t="str">
        <f>IF(WEEKDAY(B9,1)=$R$3,B9,"")</f>
        <v/>
      </c>
      <c r="C11" s="40" t="str">
        <f>IF(B11="",IF(WEEKDAY(B9,1)=MOD($R$3,7)+1,B9,""),B11+1)</f>
        <v/>
      </c>
      <c r="D11" s="40">
        <f>IF(C11="",IF(WEEKDAY(B9,1)=MOD($R$3+1,7)+1,B9,""),C11+1)</f>
        <v>43466</v>
      </c>
      <c r="E11" s="24">
        <f>IF(D11="",IF(WEEKDAY(B9,1)=MOD($R$3+2,7)+1,B9,""),D11+1)</f>
        <v>43467</v>
      </c>
      <c r="F11" s="24">
        <f>IF(E11="",IF(WEEKDAY(B9,1)=MOD($R$3+3,7)+1,B9,""),E11+1)</f>
        <v>43468</v>
      </c>
      <c r="G11" s="53">
        <f>IF(F11="",IF(WEEKDAY(B9,1)=MOD($R$3+4,7)+1,B9,""),F11+1)</f>
        <v>43469</v>
      </c>
      <c r="H11" s="24">
        <f>IF(G11="",IF(WEEKDAY(B9,1)=MOD($R$3+5,7)+1,B9,""),G11+1)</f>
        <v>43470</v>
      </c>
      <c r="I11" s="17"/>
      <c r="J11" s="24" t="str">
        <f>IF(WEEKDAY(J9,1)=$R$3,J9,"")</f>
        <v/>
      </c>
      <c r="K11" s="24" t="str">
        <f>IF(J11="",IF(WEEKDAY(J9,1)=MOD($R$3,7)+1,J9,""),J11+1)</f>
        <v/>
      </c>
      <c r="L11" s="24" t="str">
        <f>IF(K11="",IF(WEEKDAY(J9,1)=MOD($R$3+1,7)+1,J9,""),K11+1)</f>
        <v/>
      </c>
      <c r="M11" s="24" t="str">
        <f>IF(L11="",IF(WEEKDAY(J9,1)=MOD($R$3+2,7)+1,J9,""),L11+1)</f>
        <v/>
      </c>
      <c r="N11" s="24" t="str">
        <f>IF(M11="",IF(WEEKDAY(J9,1)=MOD($R$3+3,7)+1,J9,""),M11+1)</f>
        <v/>
      </c>
      <c r="O11" s="53">
        <f>IF(N11="",IF(WEEKDAY(J9,1)=MOD($R$3+4,7)+1,J9,""),N11+1)</f>
        <v>43497</v>
      </c>
      <c r="P11" s="24">
        <f>IF(O11="",IF(WEEKDAY(J9,1)=MOD($R$3+5,7)+1,J9,""),O11+1)</f>
        <v>43498</v>
      </c>
      <c r="Q11" s="17"/>
      <c r="R11" s="24" t="str">
        <f>IF(WEEKDAY(R9,1)=$R$3,R9,"")</f>
        <v/>
      </c>
      <c r="S11" s="24" t="str">
        <f>IF(R11="",IF(WEEKDAY(R9,1)=MOD($R$3,7)+1,R9,""),R11+1)</f>
        <v/>
      </c>
      <c r="T11" s="24" t="str">
        <f>IF(S11="",IF(WEEKDAY(R9,1)=MOD($R$3+1,7)+1,R9,""),S11+1)</f>
        <v/>
      </c>
      <c r="U11" s="24" t="str">
        <f>IF(T11="",IF(WEEKDAY(R9,1)=MOD($R$3+2,7)+1,R9,""),T11+1)</f>
        <v/>
      </c>
      <c r="V11" s="24" t="str">
        <f>IF(U11="",IF(WEEKDAY(R9,1)=MOD($R$3+3,7)+1,R9,""),U11+1)</f>
        <v/>
      </c>
      <c r="W11" s="53">
        <f>IF(V11="",IF(WEEKDAY(R9,1)=MOD($R$3+4,7)+1,R9,""),V11+1)</f>
        <v>43525</v>
      </c>
      <c r="X11" s="24">
        <f>IF(W11="",IF(WEEKDAY(R9,1)=MOD($R$3+5,7)+1,R9,""),W11+1)</f>
        <v>43526</v>
      </c>
      <c r="Y11" s="17"/>
      <c r="Z11" s="40" t="str">
        <f>IF(WEEKDAY(Z9,1)=$R$3,Z9,"")</f>
        <v/>
      </c>
      <c r="AA11" s="24">
        <f>IF(Z11="",IF(WEEKDAY(Z9,1)=MOD($R$3,7)+1,Z9,""),Z11+1)</f>
        <v>43556</v>
      </c>
      <c r="AB11" s="24">
        <f>IF(AA11="",IF(WEEKDAY(Z9,1)=MOD($R$3+1,7)+1,Z9,""),AA11+1)</f>
        <v>43557</v>
      </c>
      <c r="AC11" s="24">
        <f>IF(AB11="",IF(WEEKDAY(Z9,1)=MOD($R$3+2,7)+1,Z9,""),AB11+1)</f>
        <v>43558</v>
      </c>
      <c r="AD11" s="24">
        <f>IF(AC11="",IF(WEEKDAY(Z9,1)=MOD($R$3+3,7)+1,Z9,""),AC11+1)</f>
        <v>43559</v>
      </c>
      <c r="AE11" s="54">
        <f>IF(AD11="",IF(WEEKDAY(Z9,1)=MOD($R$3+4,7)+1,Z9,""),AD11+1)</f>
        <v>43560</v>
      </c>
      <c r="AF11" s="24">
        <f>IF(AE11="",IF(WEEKDAY(Z9,1)=MOD($R$3+5,7)+1,Z9,""),AE11+1)</f>
        <v>43561</v>
      </c>
      <c r="AG11" s="16"/>
      <c r="AI11" s="75"/>
    </row>
    <row r="12" spans="1:35" s="19" customFormat="1" ht="18" customHeight="1" x14ac:dyDescent="0.2">
      <c r="B12" s="24">
        <f>IF(H11="","",IF(MONTH(H11+1)&lt;&gt;MONTH(H11),"",H11+1))</f>
        <v>43471</v>
      </c>
      <c r="C12" s="24">
        <f>IF(B12="","",IF(MONTH(B12+1)&lt;&gt;MONTH(B12),"",B12+1))</f>
        <v>43472</v>
      </c>
      <c r="D12" s="24">
        <f t="shared" ref="D12:H16" si="0">IF(C12="","",IF(MONTH(C12+1)&lt;&gt;MONTH(C12),"",C12+1))</f>
        <v>43473</v>
      </c>
      <c r="E12" s="24">
        <f t="shared" si="0"/>
        <v>43474</v>
      </c>
      <c r="F12" s="24">
        <f t="shared" si="0"/>
        <v>43475</v>
      </c>
      <c r="G12" s="24">
        <f t="shared" si="0"/>
        <v>43476</v>
      </c>
      <c r="H12" s="24">
        <f t="shared" si="0"/>
        <v>43477</v>
      </c>
      <c r="I12" s="18"/>
      <c r="J12" s="24">
        <f>IF(P11="","",IF(MONTH(P11+1)&lt;&gt;MONTH(P11),"",P11+1))</f>
        <v>43499</v>
      </c>
      <c r="K12" s="24">
        <f>IF(J12="","",IF(MONTH(J12+1)&lt;&gt;MONTH(J12),"",J12+1))</f>
        <v>43500</v>
      </c>
      <c r="L12" s="59">
        <f t="shared" ref="L12:P16" si="1">IF(K12="","",IF(MONTH(K12+1)&lt;&gt;MONTH(K12),"",K12+1))</f>
        <v>43501</v>
      </c>
      <c r="M12" s="52">
        <f t="shared" si="1"/>
        <v>43502</v>
      </c>
      <c r="N12" s="24">
        <f t="shared" si="1"/>
        <v>43503</v>
      </c>
      <c r="O12" s="24">
        <f t="shared" si="1"/>
        <v>43504</v>
      </c>
      <c r="P12" s="24">
        <f t="shared" si="1"/>
        <v>43505</v>
      </c>
      <c r="Q12" s="18"/>
      <c r="R12" s="24">
        <f>IF(X11="","",IF(MONTH(X11+1)&lt;&gt;MONTH(X11),"",X11+1))</f>
        <v>43527</v>
      </c>
      <c r="S12" s="24">
        <f>IF(R12="","",IF(MONTH(R12+1)&lt;&gt;MONTH(R12),"",R12+1))</f>
        <v>43528</v>
      </c>
      <c r="T12" s="24">
        <f t="shared" ref="T12:X16" si="2">IF(S12="","",IF(MONTH(S12+1)&lt;&gt;MONTH(S12),"",S12+1))</f>
        <v>43529</v>
      </c>
      <c r="U12" s="54">
        <f t="shared" si="2"/>
        <v>43530</v>
      </c>
      <c r="V12" s="24">
        <f t="shared" si="2"/>
        <v>43531</v>
      </c>
      <c r="W12" s="24">
        <f t="shared" si="2"/>
        <v>43532</v>
      </c>
      <c r="X12" s="24">
        <f t="shared" si="2"/>
        <v>43533</v>
      </c>
      <c r="Y12" s="18"/>
      <c r="Z12" s="54">
        <f>IF(AF11="","",IF(MONTH(AF11+1)&lt;&gt;MONTH(AF11),"",AF11+1))</f>
        <v>43562</v>
      </c>
      <c r="AA12" s="54">
        <f>IF(Z12="","",IF(MONTH(Z12+1)&lt;&gt;MONTH(Z12),"",Z12+1))</f>
        <v>43563</v>
      </c>
      <c r="AB12" s="54">
        <f t="shared" ref="AB12:AF16" si="3">IF(AA12="","",IF(MONTH(AA12+1)&lt;&gt;MONTH(AA12),"",AA12+1))</f>
        <v>43564</v>
      </c>
      <c r="AC12" s="24">
        <f t="shared" si="3"/>
        <v>43565</v>
      </c>
      <c r="AD12" s="24">
        <f t="shared" si="3"/>
        <v>43566</v>
      </c>
      <c r="AE12" s="24">
        <f t="shared" si="3"/>
        <v>43567</v>
      </c>
      <c r="AF12" s="24">
        <f t="shared" si="3"/>
        <v>43568</v>
      </c>
      <c r="AG12" s="16"/>
      <c r="AI12" s="75"/>
    </row>
    <row r="13" spans="1:35" s="19" customFormat="1" ht="18" customHeight="1" x14ac:dyDescent="0.2">
      <c r="B13" s="24">
        <f>IF(H12="","",IF(MONTH(H12+1)&lt;&gt;MONTH(H12),"",H12+1))</f>
        <v>43478</v>
      </c>
      <c r="C13" s="24">
        <f>IF(B13="","",IF(MONTH(B13+1)&lt;&gt;MONTH(B13),"",B13+1))</f>
        <v>43479</v>
      </c>
      <c r="D13" s="32">
        <f t="shared" si="0"/>
        <v>43480</v>
      </c>
      <c r="E13" s="24">
        <f t="shared" si="0"/>
        <v>43481</v>
      </c>
      <c r="F13" s="24">
        <f t="shared" si="0"/>
        <v>43482</v>
      </c>
      <c r="G13" s="24">
        <f t="shared" si="0"/>
        <v>43483</v>
      </c>
      <c r="H13" s="24">
        <f t="shared" si="0"/>
        <v>43484</v>
      </c>
      <c r="I13" s="18"/>
      <c r="J13" s="24">
        <f>IF(P12="","",IF(MONTH(P12+1)&lt;&gt;MONTH(P12),"",P12+1))</f>
        <v>43506</v>
      </c>
      <c r="K13" s="24">
        <f>IF(J13="","",IF(MONTH(J13+1)&lt;&gt;MONTH(J13),"",J13+1))</f>
        <v>43507</v>
      </c>
      <c r="L13" s="24">
        <f t="shared" si="1"/>
        <v>43508</v>
      </c>
      <c r="M13" s="24">
        <f t="shared" si="1"/>
        <v>43509</v>
      </c>
      <c r="N13" s="24">
        <f t="shared" si="1"/>
        <v>43510</v>
      </c>
      <c r="O13" s="24">
        <f t="shared" si="1"/>
        <v>43511</v>
      </c>
      <c r="P13" s="24">
        <f t="shared" si="1"/>
        <v>43512</v>
      </c>
      <c r="Q13" s="18"/>
      <c r="R13" s="24">
        <f>IF(X12="","",IF(MONTH(X12+1)&lt;&gt;MONTH(X12),"",X12+1))</f>
        <v>43534</v>
      </c>
      <c r="S13" s="24">
        <f>IF(R13="","",IF(MONTH(R13+1)&lt;&gt;MONTH(R13),"",R13+1))</f>
        <v>43535</v>
      </c>
      <c r="T13" s="24">
        <f t="shared" si="2"/>
        <v>43536</v>
      </c>
      <c r="U13" s="24">
        <f t="shared" si="2"/>
        <v>43537</v>
      </c>
      <c r="V13" s="54">
        <f t="shared" si="2"/>
        <v>43538</v>
      </c>
      <c r="W13" s="24">
        <f t="shared" si="2"/>
        <v>43539</v>
      </c>
      <c r="X13" s="24">
        <f t="shared" si="2"/>
        <v>43540</v>
      </c>
      <c r="Y13" s="18"/>
      <c r="Z13" s="24">
        <f>IF(AF12="","",IF(MONTH(AF12+1)&lt;&gt;MONTH(AF12),"",AF12+1))</f>
        <v>43569</v>
      </c>
      <c r="AA13" s="24">
        <f>IF(Z13="","",IF(MONTH(Z13+1)&lt;&gt;MONTH(Z13),"",Z13+1))</f>
        <v>43570</v>
      </c>
      <c r="AB13" s="32">
        <f t="shared" si="3"/>
        <v>43571</v>
      </c>
      <c r="AC13" s="54">
        <f t="shared" si="3"/>
        <v>43572</v>
      </c>
      <c r="AD13" s="24">
        <f t="shared" si="3"/>
        <v>43573</v>
      </c>
      <c r="AE13" s="24">
        <f t="shared" si="3"/>
        <v>43574</v>
      </c>
      <c r="AF13" s="24">
        <f t="shared" si="3"/>
        <v>43575</v>
      </c>
      <c r="AG13" s="16"/>
      <c r="AI13" s="75"/>
    </row>
    <row r="14" spans="1:35" s="19" customFormat="1" ht="18" customHeight="1" x14ac:dyDescent="0.2">
      <c r="B14" s="24">
        <f>IF(H13="","",IF(MONTH(H13+1)&lt;&gt;MONTH(H13),"",H13+1))</f>
        <v>43485</v>
      </c>
      <c r="C14" s="40">
        <f>IF(B14="","",IF(MONTH(B14+1)&lt;&gt;MONTH(B14),"",B14+1))</f>
        <v>43486</v>
      </c>
      <c r="D14" s="24">
        <f t="shared" si="0"/>
        <v>43487</v>
      </c>
      <c r="E14" s="24">
        <f t="shared" si="0"/>
        <v>43488</v>
      </c>
      <c r="F14" s="52">
        <f t="shared" si="0"/>
        <v>43489</v>
      </c>
      <c r="G14" s="24">
        <f t="shared" si="0"/>
        <v>43490</v>
      </c>
      <c r="H14" s="24">
        <f t="shared" si="0"/>
        <v>43491</v>
      </c>
      <c r="I14" s="18"/>
      <c r="J14" s="24">
        <f>IF(P13="","",IF(MONTH(P13+1)&lt;&gt;MONTH(P13),"",P13+1))</f>
        <v>43513</v>
      </c>
      <c r="K14" s="40">
        <f>IF(J14="","",IF(MONTH(J14+1)&lt;&gt;MONTH(J14),"",J14+1))</f>
        <v>43514</v>
      </c>
      <c r="L14" s="32">
        <f t="shared" si="1"/>
        <v>43515</v>
      </c>
      <c r="M14" s="24">
        <f t="shared" si="1"/>
        <v>43516</v>
      </c>
      <c r="N14" s="24">
        <f t="shared" si="1"/>
        <v>43517</v>
      </c>
      <c r="O14" s="24">
        <f t="shared" si="1"/>
        <v>43518</v>
      </c>
      <c r="P14" s="54">
        <f t="shared" si="1"/>
        <v>43519</v>
      </c>
      <c r="Q14" s="18"/>
      <c r="R14" s="24">
        <f>IF(X13="","",IF(MONTH(X13+1)&lt;&gt;MONTH(X13),"",X13+1))</f>
        <v>43541</v>
      </c>
      <c r="S14" s="24">
        <f>IF(R14="","",IF(MONTH(R14+1)&lt;&gt;MONTH(R14),"",R14+1))</f>
        <v>43542</v>
      </c>
      <c r="T14" s="32">
        <f t="shared" si="2"/>
        <v>43543</v>
      </c>
      <c r="U14" s="24">
        <f t="shared" si="2"/>
        <v>43544</v>
      </c>
      <c r="V14" s="53">
        <f t="shared" si="2"/>
        <v>43545</v>
      </c>
      <c r="W14" s="24">
        <f t="shared" si="2"/>
        <v>43546</v>
      </c>
      <c r="X14" s="24">
        <f t="shared" si="2"/>
        <v>43547</v>
      </c>
      <c r="Y14" s="18"/>
      <c r="Z14" s="24">
        <f>IF(AF13="","",IF(MONTH(AF13+1)&lt;&gt;MONTH(AF13),"",AF13+1))</f>
        <v>43576</v>
      </c>
      <c r="AA14" s="53">
        <f>IF(Z14="","",IF(MONTH(Z14+1)&lt;&gt;MONTH(Z14),"",Z14+1))</f>
        <v>43577</v>
      </c>
      <c r="AB14" s="24">
        <f t="shared" si="3"/>
        <v>43578</v>
      </c>
      <c r="AC14" s="53">
        <f t="shared" si="3"/>
        <v>43579</v>
      </c>
      <c r="AD14" s="53">
        <f t="shared" si="3"/>
        <v>43580</v>
      </c>
      <c r="AE14" s="24">
        <f t="shared" si="3"/>
        <v>43581</v>
      </c>
      <c r="AF14" s="24">
        <f t="shared" si="3"/>
        <v>43582</v>
      </c>
      <c r="AG14" s="16"/>
      <c r="AI14" s="75"/>
    </row>
    <row r="15" spans="1:35" s="19" customFormat="1" ht="18" customHeight="1" x14ac:dyDescent="0.2">
      <c r="B15" s="24">
        <f>IF(H14="","",IF(MONTH(H14+1)&lt;&gt;MONTH(H14),"",H14+1))</f>
        <v>43492</v>
      </c>
      <c r="C15" s="53">
        <f>IF(B15="","",IF(MONTH(B15+1)&lt;&gt;MONTH(B15),"",B15+1))</f>
        <v>43493</v>
      </c>
      <c r="D15" s="24">
        <f t="shared" si="0"/>
        <v>43494</v>
      </c>
      <c r="E15" s="24">
        <f t="shared" si="0"/>
        <v>43495</v>
      </c>
      <c r="F15" s="24">
        <f t="shared" si="0"/>
        <v>43496</v>
      </c>
      <c r="G15" s="24" t="str">
        <f t="shared" si="0"/>
        <v/>
      </c>
      <c r="H15" s="24" t="str">
        <f t="shared" si="0"/>
        <v/>
      </c>
      <c r="I15" s="17"/>
      <c r="J15" s="24">
        <f>IF(P14="","",IF(MONTH(P14+1)&lt;&gt;MONTH(P14),"",P14+1))</f>
        <v>43520</v>
      </c>
      <c r="K15" s="53">
        <f>IF(J15="","",IF(MONTH(J15+1)&lt;&gt;MONTH(J15),"",J15+1))</f>
        <v>43521</v>
      </c>
      <c r="L15" s="24">
        <f t="shared" si="1"/>
        <v>43522</v>
      </c>
      <c r="M15" s="24">
        <f t="shared" si="1"/>
        <v>43523</v>
      </c>
      <c r="N15" s="54">
        <f t="shared" si="1"/>
        <v>43524</v>
      </c>
      <c r="O15" s="24" t="str">
        <f t="shared" si="1"/>
        <v/>
      </c>
      <c r="P15" s="24" t="str">
        <f t="shared" si="1"/>
        <v/>
      </c>
      <c r="Q15" s="17"/>
      <c r="R15" s="24">
        <f>IF(X14="","",IF(MONTH(X14+1)&lt;&gt;MONTH(X14),"",X14+1))</f>
        <v>43548</v>
      </c>
      <c r="S15" s="53">
        <f>IF(R15="","",IF(MONTH(R15+1)&lt;&gt;MONTH(R15),"",R15+1))</f>
        <v>43549</v>
      </c>
      <c r="T15" s="24">
        <f t="shared" si="2"/>
        <v>43550</v>
      </c>
      <c r="U15" s="52">
        <f t="shared" si="2"/>
        <v>43551</v>
      </c>
      <c r="V15" s="24">
        <f t="shared" si="2"/>
        <v>43552</v>
      </c>
      <c r="W15" s="24">
        <f t="shared" si="2"/>
        <v>43553</v>
      </c>
      <c r="X15" s="54">
        <f t="shared" si="2"/>
        <v>43554</v>
      </c>
      <c r="Y15" s="17"/>
      <c r="Z15" s="24">
        <f>IF(AF14="","",IF(MONTH(AF14+1)&lt;&gt;MONTH(AF14),"",AF14+1))</f>
        <v>43583</v>
      </c>
      <c r="AA15" s="24">
        <f>IF(Z15="","",IF(MONTH(Z15+1)&lt;&gt;MONTH(Z15),"",Z15+1))</f>
        <v>43584</v>
      </c>
      <c r="AB15" s="24">
        <f t="shared" si="3"/>
        <v>43585</v>
      </c>
      <c r="AC15" s="24" t="str">
        <f t="shared" si="3"/>
        <v/>
      </c>
      <c r="AD15" s="24" t="str">
        <f t="shared" si="3"/>
        <v/>
      </c>
      <c r="AE15" s="24" t="str">
        <f t="shared" si="3"/>
        <v/>
      </c>
      <c r="AF15" s="24" t="str">
        <f t="shared" si="3"/>
        <v/>
      </c>
      <c r="AG15" s="16"/>
      <c r="AI15" s="75"/>
    </row>
    <row r="16" spans="1:35" s="19" customFormat="1" ht="18" customHeight="1" x14ac:dyDescent="0.2">
      <c r="B16" s="24" t="str">
        <f>IF(H15="","",IF(MONTH(H15+1)&lt;&gt;MONTH(H15),"",H15+1))</f>
        <v/>
      </c>
      <c r="C16" s="24" t="str">
        <f>IF(B16="","",IF(MONTH(B16+1)&lt;&gt;MONTH(B16),"",B16+1))</f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17"/>
      <c r="J16" s="24" t="str">
        <f>IF(P15="","",IF(MONTH(P15+1)&lt;&gt;MONTH(P15),"",P15+1))</f>
        <v/>
      </c>
      <c r="K16" s="24" t="str">
        <f>IF(J16="","",IF(MONTH(J16+1)&lt;&gt;MONTH(J16),"",J16+1))</f>
        <v/>
      </c>
      <c r="L16" s="24" t="str">
        <f t="shared" si="1"/>
        <v/>
      </c>
      <c r="M16" s="24" t="str">
        <f t="shared" si="1"/>
        <v/>
      </c>
      <c r="N16" s="24" t="str">
        <f t="shared" si="1"/>
        <v/>
      </c>
      <c r="O16" s="24" t="str">
        <f t="shared" si="1"/>
        <v/>
      </c>
      <c r="P16" s="24" t="str">
        <f t="shared" si="1"/>
        <v/>
      </c>
      <c r="Q16" s="17"/>
      <c r="R16" s="24">
        <f>IF(X15="","",IF(MONTH(X15+1)&lt;&gt;MONTH(X15),"",X15+1))</f>
        <v>43555</v>
      </c>
      <c r="S16" s="24" t="str">
        <f>IF(R16="","",IF(MONTH(R16+1)&lt;&gt;MONTH(R16),"",R16+1))</f>
        <v/>
      </c>
      <c r="T16" s="24" t="str">
        <f t="shared" si="2"/>
        <v/>
      </c>
      <c r="U16" s="24" t="str">
        <f t="shared" si="2"/>
        <v/>
      </c>
      <c r="V16" s="24" t="str">
        <f t="shared" si="2"/>
        <v/>
      </c>
      <c r="W16" s="24" t="str">
        <f t="shared" si="2"/>
        <v/>
      </c>
      <c r="X16" s="24" t="str">
        <f t="shared" si="2"/>
        <v/>
      </c>
      <c r="Y16" s="17"/>
      <c r="Z16" s="24" t="str">
        <f>IF(AF15="","",IF(MONTH(AF15+1)&lt;&gt;MONTH(AF15),"",AF15+1))</f>
        <v/>
      </c>
      <c r="AA16" s="24" t="str">
        <f>IF(Z16="","",IF(MONTH(Z16+1)&lt;&gt;MONTH(Z16),"",Z16+1))</f>
        <v/>
      </c>
      <c r="AB16" s="24" t="str">
        <f t="shared" si="3"/>
        <v/>
      </c>
      <c r="AC16" s="24" t="str">
        <f t="shared" si="3"/>
        <v/>
      </c>
      <c r="AD16" s="24" t="str">
        <f t="shared" si="3"/>
        <v/>
      </c>
      <c r="AE16" s="24" t="str">
        <f t="shared" si="3"/>
        <v/>
      </c>
      <c r="AF16" s="24" t="str">
        <f t="shared" si="3"/>
        <v/>
      </c>
      <c r="AG16" s="16"/>
    </row>
    <row r="17" spans="2:35" ht="18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0"/>
    </row>
    <row r="18" spans="2:35" s="13" customFormat="1" ht="21" customHeight="1" x14ac:dyDescent="0.25">
      <c r="B18" s="66">
        <f>DATE(YEAR(Z9+42),MONTH(Z9+42),1)</f>
        <v>43586</v>
      </c>
      <c r="C18" s="67"/>
      <c r="D18" s="67"/>
      <c r="E18" s="67"/>
      <c r="F18" s="67"/>
      <c r="G18" s="67"/>
      <c r="H18" s="68"/>
      <c r="I18" s="14"/>
      <c r="J18" s="66">
        <f>DATE(YEAR(B18+42),MONTH(B18+42),1)</f>
        <v>43617</v>
      </c>
      <c r="K18" s="67"/>
      <c r="L18" s="67"/>
      <c r="M18" s="67"/>
      <c r="N18" s="67"/>
      <c r="O18" s="67"/>
      <c r="P18" s="68"/>
      <c r="Q18" s="14"/>
      <c r="R18" s="66">
        <f>DATE(YEAR(J18+42),MONTH(J18+42),1)</f>
        <v>43647</v>
      </c>
      <c r="S18" s="67"/>
      <c r="T18" s="67"/>
      <c r="U18" s="67"/>
      <c r="V18" s="67"/>
      <c r="W18" s="67"/>
      <c r="X18" s="68"/>
      <c r="Y18" s="14"/>
      <c r="Z18" s="66">
        <f>DATE(YEAR(R18+42),MONTH(R18+42),1)</f>
        <v>43678</v>
      </c>
      <c r="AA18" s="67"/>
      <c r="AB18" s="67"/>
      <c r="AC18" s="67"/>
      <c r="AD18" s="67"/>
      <c r="AE18" s="67"/>
      <c r="AF18" s="68"/>
      <c r="AG18" s="15"/>
      <c r="AI18" s="75"/>
    </row>
    <row r="19" spans="2:35" s="16" customFormat="1" ht="16.5" customHeight="1" x14ac:dyDescent="0.2">
      <c r="B19" s="21" t="str">
        <f>CHOOSE(1+MOD($R$3+1-2,7),"Su","M","Tu","W","Th","F","Sa")</f>
        <v>Su</v>
      </c>
      <c r="C19" s="22" t="str">
        <f>CHOOSE(1+MOD($R$3+2-2,7),"Su","M","Tu","W","Th","F","Sa")</f>
        <v>M</v>
      </c>
      <c r="D19" s="22" t="str">
        <f>CHOOSE(1+MOD($R$3+3-2,7),"Su","M","Tu","W","Th","F","Sa")</f>
        <v>Tu</v>
      </c>
      <c r="E19" s="22" t="str">
        <f>CHOOSE(1+MOD($R$3+4-2,7),"Su","M","Tu","W","Th","F","Sa")</f>
        <v>W</v>
      </c>
      <c r="F19" s="22" t="str">
        <f>CHOOSE(1+MOD($R$3+5-2,7),"Su","M","Tu","W","Th","F","Sa")</f>
        <v>Th</v>
      </c>
      <c r="G19" s="22" t="str">
        <f>CHOOSE(1+MOD($R$3+6-2,7),"Su","M","Tu","W","Th","F","Sa")</f>
        <v>F</v>
      </c>
      <c r="H19" s="23" t="str">
        <f>CHOOSE(1+MOD($R$3+7-2,7),"Su","M","Tu","W","Th","F","Sa")</f>
        <v>Sa</v>
      </c>
      <c r="I19" s="17"/>
      <c r="J19" s="21" t="str">
        <f>CHOOSE(1+MOD($R$3+1-2,7),"Su","M","Tu","W","Th","F","Sa")</f>
        <v>Su</v>
      </c>
      <c r="K19" s="22" t="str">
        <f>CHOOSE(1+MOD($R$3+2-2,7),"Su","M","Tu","W","Th","F","Sa")</f>
        <v>M</v>
      </c>
      <c r="L19" s="22" t="str">
        <f>CHOOSE(1+MOD($R$3+3-2,7),"Su","M","Tu","W","Th","F","Sa")</f>
        <v>Tu</v>
      </c>
      <c r="M19" s="22" t="str">
        <f>CHOOSE(1+MOD($R$3+4-2,7),"Su","M","Tu","W","Th","F","Sa")</f>
        <v>W</v>
      </c>
      <c r="N19" s="22" t="str">
        <f>CHOOSE(1+MOD($R$3+5-2,7),"Su","M","Tu","W","Th","F","Sa")</f>
        <v>Th</v>
      </c>
      <c r="O19" s="22" t="str">
        <f>CHOOSE(1+MOD($R$3+6-2,7),"Su","M","Tu","W","Th","F","Sa")</f>
        <v>F</v>
      </c>
      <c r="P19" s="23" t="str">
        <f>CHOOSE(1+MOD($R$3+7-2,7),"Su","M","Tu","W","Th","F","Sa")</f>
        <v>Sa</v>
      </c>
      <c r="Q19" s="18"/>
      <c r="R19" s="21" t="str">
        <f>CHOOSE(1+MOD($R$3+1-2,7),"Su","M","Tu","W","Th","F","Sa")</f>
        <v>Su</v>
      </c>
      <c r="S19" s="22" t="str">
        <f>CHOOSE(1+MOD($R$3+2-2,7),"Su","M","Tu","W","Th","F","Sa")</f>
        <v>M</v>
      </c>
      <c r="T19" s="22" t="str">
        <f>CHOOSE(1+MOD($R$3+3-2,7),"Su","M","Tu","W","Th","F","Sa")</f>
        <v>Tu</v>
      </c>
      <c r="U19" s="22" t="str">
        <f>CHOOSE(1+MOD($R$3+4-2,7),"Su","M","Tu","W","Th","F","Sa")</f>
        <v>W</v>
      </c>
      <c r="V19" s="22" t="str">
        <f>CHOOSE(1+MOD($R$3+5-2,7),"Su","M","Tu","W","Th","F","Sa")</f>
        <v>Th</v>
      </c>
      <c r="W19" s="22" t="str">
        <f>CHOOSE(1+MOD($R$3+6-2,7),"Su","M","Tu","W","Th","F","Sa")</f>
        <v>F</v>
      </c>
      <c r="X19" s="23" t="str">
        <f>CHOOSE(1+MOD($R$3+7-2,7),"Su","M","Tu","W","Th","F","Sa")</f>
        <v>Sa</v>
      </c>
      <c r="Y19" s="17"/>
      <c r="Z19" s="21" t="str">
        <f>CHOOSE(1+MOD($R$3+1-2,7),"Su","M","Tu","W","Th","F","Sa")</f>
        <v>Su</v>
      </c>
      <c r="AA19" s="22" t="str">
        <f>CHOOSE(1+MOD($R$3+2-2,7),"Su","M","Tu","W","Th","F","Sa")</f>
        <v>M</v>
      </c>
      <c r="AB19" s="22" t="str">
        <f>CHOOSE(1+MOD($R$3+3-2,7),"Su","M","Tu","W","Th","F","Sa")</f>
        <v>Tu</v>
      </c>
      <c r="AC19" s="22" t="str">
        <f>CHOOSE(1+MOD($R$3+4-2,7),"Su","M","Tu","W","Th","F","Sa")</f>
        <v>W</v>
      </c>
      <c r="AD19" s="22" t="str">
        <f>CHOOSE(1+MOD($R$3+5-2,7),"Su","M","Tu","W","Th","F","Sa")</f>
        <v>Th</v>
      </c>
      <c r="AE19" s="22" t="str">
        <f>CHOOSE(1+MOD($R$3+6-2,7),"Su","M","Tu","W","Th","F","Sa")</f>
        <v>F</v>
      </c>
      <c r="AF19" s="23" t="str">
        <f>CHOOSE(1+MOD($R$3+7-2,7),"Su","M","Tu","W","Th","F","Sa")</f>
        <v>Sa</v>
      </c>
      <c r="AI19" s="75"/>
    </row>
    <row r="20" spans="2:35" s="19" customFormat="1" ht="18" customHeight="1" x14ac:dyDescent="0.2">
      <c r="B20" s="24" t="str">
        <f>IF(WEEKDAY(B18,1)=$R$3,B18,"")</f>
        <v/>
      </c>
      <c r="C20" s="24" t="str">
        <f>IF(B20="",IF(WEEKDAY(B18,1)=MOD($R$3,7)+1,B18,""),B20+1)</f>
        <v/>
      </c>
      <c r="D20" s="24" t="str">
        <f>IF(C20="",IF(WEEKDAY(B18,1)=MOD($R$3+1,7)+1,B18,""),C20+1)</f>
        <v/>
      </c>
      <c r="E20" s="52">
        <f>IF(D20="",IF(WEEKDAY(B18,1)=MOD($R$3+2,7)+1,B18,""),D20+1)</f>
        <v>43586</v>
      </c>
      <c r="F20" s="41">
        <f>IF(E20="",IF(WEEKDAY(B18,1)=MOD($R$3+3,7)+1,B18,""),E20+1)</f>
        <v>43587</v>
      </c>
      <c r="G20" s="54">
        <f>IF(F20="",IF(WEEKDAY(B18,1)=MOD($R$3+4,7)+1,B18,""),F20+1)</f>
        <v>43588</v>
      </c>
      <c r="H20" s="24">
        <f>IF(G20="",IF(WEEKDAY(B18,1)=MOD($R$3+5,7)+1,B18,""),G20+1)</f>
        <v>43589</v>
      </c>
      <c r="I20" s="17"/>
      <c r="J20" s="24" t="str">
        <f>IF(WEEKDAY(J18,1)=$R$3,J18,"")</f>
        <v/>
      </c>
      <c r="K20" s="24" t="str">
        <f>IF(J20="",IF(WEEKDAY(J18,1)=MOD($R$3,7)+1,J18,""),J20+1)</f>
        <v/>
      </c>
      <c r="L20" s="24" t="str">
        <f>IF(K20="",IF(WEEKDAY(J18,1)=MOD($R$3+1,7)+1,J18,""),K20+1)</f>
        <v/>
      </c>
      <c r="M20" s="24" t="str">
        <f>IF(L20="",IF(WEEKDAY(J18,1)=MOD($R$3+2,7)+1,J18,""),L20+1)</f>
        <v/>
      </c>
      <c r="N20" s="24" t="str">
        <f>IF(M20="",IF(WEEKDAY(J18,1)=MOD($R$3+3,7)+1,J18,""),M20+1)</f>
        <v/>
      </c>
      <c r="O20" s="24" t="str">
        <f>IF(N20="",IF(WEEKDAY(J18,1)=MOD($R$3+4,7)+1,J18,""),N20+1)</f>
        <v/>
      </c>
      <c r="P20" s="24">
        <f>IF(O20="",IF(WEEKDAY(J18,1)=MOD($R$3+5,7)+1,J18,""),O20+1)</f>
        <v>43617</v>
      </c>
      <c r="Q20" s="17"/>
      <c r="R20" s="24" t="str">
        <f>IF(WEEKDAY(R18,1)=$R$3,R18,"")</f>
        <v/>
      </c>
      <c r="S20" s="24">
        <f>IF(R20="",IF(WEEKDAY(R18,1)=MOD($R$3,7)+1,R18,""),R20+1)</f>
        <v>43647</v>
      </c>
      <c r="T20" s="24">
        <f>IF(S20="",IF(WEEKDAY(R18,1)=MOD($R$3+1,7)+1,R18,""),S20+1)</f>
        <v>43648</v>
      </c>
      <c r="U20" s="24">
        <f>IF(T20="",IF(WEEKDAY(R18,1)=MOD($R$3+2,7)+1,R18,""),T20+1)</f>
        <v>43649</v>
      </c>
      <c r="V20" s="40">
        <f>IF(U20="",IF(WEEKDAY(R18,1)=MOD($R$3+3,7)+1,R18,""),U20+1)</f>
        <v>43650</v>
      </c>
      <c r="W20" s="24">
        <f>IF(V20="",IF(WEEKDAY(R18,1)=MOD($R$3+4,7)+1,R18,""),V20+1)</f>
        <v>43651</v>
      </c>
      <c r="X20" s="24">
        <f>IF(W20="",IF(WEEKDAY(R18,1)=MOD($R$3+5,7)+1,R18,""),W20+1)</f>
        <v>43652</v>
      </c>
      <c r="Y20" s="17"/>
      <c r="Z20" s="24" t="str">
        <f>IF(WEEKDAY(Z18,1)=$R$3,Z18,"")</f>
        <v/>
      </c>
      <c r="AA20" s="24" t="str">
        <f>IF(Z20="",IF(WEEKDAY(Z18,1)=MOD($R$3,7)+1,Z18,""),Z20+1)</f>
        <v/>
      </c>
      <c r="AB20" s="24" t="str">
        <f>IF(AA20="",IF(WEEKDAY(Z18,1)=MOD($R$3+1,7)+1,Z18,""),AA20+1)</f>
        <v/>
      </c>
      <c r="AC20" s="24" t="str">
        <f>IF(AB20="",IF(WEEKDAY(Z18,1)=MOD($R$3+2,7)+1,Z18,""),AB20+1)</f>
        <v/>
      </c>
      <c r="AD20" s="24">
        <f>IF(AC20="",IF(WEEKDAY(Z18,1)=MOD($R$3+3,7)+1,Z18,""),AC20+1)</f>
        <v>43678</v>
      </c>
      <c r="AE20" s="53">
        <f>IF(AD20="",IF(WEEKDAY(Z18,1)=MOD($R$3+4,7)+1,Z18,""),AD20+1)</f>
        <v>43679</v>
      </c>
      <c r="AF20" s="24">
        <f>IF(AE20="",IF(WEEKDAY(Z18,1)=MOD($R$3+5,7)+1,Z18,""),AE20+1)</f>
        <v>43680</v>
      </c>
      <c r="AG20" s="16"/>
      <c r="AI20" s="75"/>
    </row>
    <row r="21" spans="2:35" s="19" customFormat="1" ht="18" customHeight="1" x14ac:dyDescent="0.2">
      <c r="B21" s="24">
        <f>IF(H20="","",IF(MONTH(H20+1)&lt;&gt;MONTH(H20),"",H20+1))</f>
        <v>43590</v>
      </c>
      <c r="C21" s="24">
        <f>IF(B21="","",IF(MONTH(B21+1)&lt;&gt;MONTH(B21),"",B21+1))</f>
        <v>43591</v>
      </c>
      <c r="D21" s="24">
        <f t="shared" ref="D21:H25" si="4">IF(C21="","",IF(MONTH(C21+1)&lt;&gt;MONTH(C21),"",C21+1))</f>
        <v>43592</v>
      </c>
      <c r="E21" s="24">
        <f t="shared" si="4"/>
        <v>43593</v>
      </c>
      <c r="F21" s="24">
        <f t="shared" si="4"/>
        <v>43594</v>
      </c>
      <c r="G21" s="24">
        <f t="shared" si="4"/>
        <v>43595</v>
      </c>
      <c r="H21" s="24">
        <f t="shared" si="4"/>
        <v>43596</v>
      </c>
      <c r="I21" s="18"/>
      <c r="J21" s="24">
        <f>IF(P20="","",IF(MONTH(P20+1)&lt;&gt;MONTH(P20),"",P20+1))</f>
        <v>43618</v>
      </c>
      <c r="K21" s="24">
        <f>IF(J21="","",IF(MONTH(J21+1)&lt;&gt;MONTH(J21),"",J21+1))</f>
        <v>43619</v>
      </c>
      <c r="L21" s="24">
        <f t="shared" ref="L21:P25" si="5">IF(K21="","",IF(MONTH(K21+1)&lt;&gt;MONTH(K21),"",K21+1))</f>
        <v>43620</v>
      </c>
      <c r="M21" s="24">
        <f t="shared" si="5"/>
        <v>43621</v>
      </c>
      <c r="N21" s="24">
        <f t="shared" si="5"/>
        <v>43622</v>
      </c>
      <c r="O21" s="53">
        <f t="shared" si="5"/>
        <v>43623</v>
      </c>
      <c r="P21" s="24">
        <f t="shared" si="5"/>
        <v>43624</v>
      </c>
      <c r="Q21" s="18"/>
      <c r="R21" s="24">
        <f>IF(X20="","",IF(MONTH(X20+1)&lt;&gt;MONTH(X20),"",X20+1))</f>
        <v>43653</v>
      </c>
      <c r="S21" s="24">
        <f>IF(R21="","",IF(MONTH(R21+1)&lt;&gt;MONTH(R21),"",R21+1))</f>
        <v>43654</v>
      </c>
      <c r="T21" s="24">
        <f t="shared" ref="T21:X25" si="6">IF(S21="","",IF(MONTH(S21+1)&lt;&gt;MONTH(S21),"",S21+1))</f>
        <v>43655</v>
      </c>
      <c r="U21" s="24">
        <f t="shared" si="6"/>
        <v>43656</v>
      </c>
      <c r="V21" s="24">
        <f t="shared" si="6"/>
        <v>43657</v>
      </c>
      <c r="W21" s="53">
        <f t="shared" si="6"/>
        <v>43658</v>
      </c>
      <c r="X21" s="24">
        <f t="shared" si="6"/>
        <v>43659</v>
      </c>
      <c r="Y21" s="18"/>
      <c r="Z21" s="24">
        <f>IF(AF20="","",IF(MONTH(AF20+1)&lt;&gt;MONTH(AF20),"",AF20+1))</f>
        <v>43681</v>
      </c>
      <c r="AA21" s="24">
        <f>IF(Z21="","",IF(MONTH(Z21+1)&lt;&gt;MONTH(Z21),"",Z21+1))</f>
        <v>43682</v>
      </c>
      <c r="AB21" s="24">
        <f t="shared" ref="AB21:AF25" si="7">IF(AA21="","",IF(MONTH(AA21+1)&lt;&gt;MONTH(AA21),"",AA21+1))</f>
        <v>43683</v>
      </c>
      <c r="AC21" s="24">
        <f t="shared" si="7"/>
        <v>43684</v>
      </c>
      <c r="AD21" s="24">
        <f t="shared" si="7"/>
        <v>43685</v>
      </c>
      <c r="AE21" s="24">
        <f t="shared" si="7"/>
        <v>43686</v>
      </c>
      <c r="AF21" s="24">
        <f t="shared" si="7"/>
        <v>43687</v>
      </c>
      <c r="AG21" s="16"/>
      <c r="AI21" s="75"/>
    </row>
    <row r="22" spans="2:35" s="19" customFormat="1" ht="18" customHeight="1" x14ac:dyDescent="0.2">
      <c r="B22" s="24">
        <f>IF(H21="","",IF(MONTH(H21+1)&lt;&gt;MONTH(H21),"",H21+1))</f>
        <v>43597</v>
      </c>
      <c r="C22" s="24">
        <f>IF(B22="","",IF(MONTH(B22+1)&lt;&gt;MONTH(B22),"",B22+1))</f>
        <v>43598</v>
      </c>
      <c r="D22" s="24">
        <f t="shared" si="4"/>
        <v>43599</v>
      </c>
      <c r="E22" s="24">
        <f t="shared" si="4"/>
        <v>43600</v>
      </c>
      <c r="F22" s="24">
        <f t="shared" si="4"/>
        <v>43601</v>
      </c>
      <c r="G22" s="24">
        <f t="shared" si="4"/>
        <v>43602</v>
      </c>
      <c r="H22" s="24">
        <f t="shared" si="4"/>
        <v>43603</v>
      </c>
      <c r="I22" s="18"/>
      <c r="J22" s="24">
        <f>IF(P21="","",IF(MONTH(P21+1)&lt;&gt;MONTH(P21),"",P21+1))</f>
        <v>43625</v>
      </c>
      <c r="K22" s="24">
        <f>IF(J22="","",IF(MONTH(J22+1)&lt;&gt;MONTH(J22),"",J22+1))</f>
        <v>43626</v>
      </c>
      <c r="L22" s="24">
        <f t="shared" si="5"/>
        <v>43627</v>
      </c>
      <c r="M22" s="24">
        <f t="shared" si="5"/>
        <v>43628</v>
      </c>
      <c r="N22" s="24">
        <f t="shared" si="5"/>
        <v>43629</v>
      </c>
      <c r="O22" s="24">
        <f t="shared" si="5"/>
        <v>43630</v>
      </c>
      <c r="P22" s="24">
        <f t="shared" si="5"/>
        <v>43631</v>
      </c>
      <c r="Q22" s="18"/>
      <c r="R22" s="24">
        <f>IF(X21="","",IF(MONTH(X21+1)&lt;&gt;MONTH(X21),"",X21+1))</f>
        <v>43660</v>
      </c>
      <c r="S22" s="24">
        <f>IF(R22="","",IF(MONTH(R22+1)&lt;&gt;MONTH(R22),"",R22+1))</f>
        <v>43661</v>
      </c>
      <c r="T22" s="32">
        <f t="shared" si="6"/>
        <v>43662</v>
      </c>
      <c r="U22" s="24">
        <f t="shared" si="6"/>
        <v>43663</v>
      </c>
      <c r="V22" s="24">
        <f t="shared" si="6"/>
        <v>43664</v>
      </c>
      <c r="W22" s="24">
        <f t="shared" si="6"/>
        <v>43665</v>
      </c>
      <c r="X22" s="24">
        <f t="shared" si="6"/>
        <v>43666</v>
      </c>
      <c r="Y22" s="18"/>
      <c r="Z22" s="24">
        <f>IF(AF21="","",IF(MONTH(AF21+1)&lt;&gt;MONTH(AF21),"",AF21+1))</f>
        <v>43688</v>
      </c>
      <c r="AA22" s="37">
        <f>IF(Z22="","",IF(MONTH(Z22+1)&lt;&gt;MONTH(Z22),"",Z22+1))</f>
        <v>43689</v>
      </c>
      <c r="AB22" s="24">
        <f t="shared" si="7"/>
        <v>43690</v>
      </c>
      <c r="AC22" s="24">
        <f t="shared" si="7"/>
        <v>43691</v>
      </c>
      <c r="AD22" s="24">
        <f t="shared" si="7"/>
        <v>43692</v>
      </c>
      <c r="AE22" s="24">
        <f t="shared" si="7"/>
        <v>43693</v>
      </c>
      <c r="AF22" s="24">
        <f t="shared" si="7"/>
        <v>43694</v>
      </c>
      <c r="AG22" s="16"/>
      <c r="AI22" s="75"/>
    </row>
    <row r="23" spans="2:35" s="19" customFormat="1" ht="18" customHeight="1" x14ac:dyDescent="0.2">
      <c r="B23" s="24">
        <f>IF(H22="","",IF(MONTH(H22+1)&lt;&gt;MONTH(H22),"",H22+1))</f>
        <v>43604</v>
      </c>
      <c r="C23" s="24">
        <f>IF(B23="","",IF(MONTH(B23+1)&lt;&gt;MONTH(B23),"",B23+1))</f>
        <v>43605</v>
      </c>
      <c r="D23" s="32">
        <f t="shared" si="4"/>
        <v>43606</v>
      </c>
      <c r="E23" s="24">
        <f t="shared" si="4"/>
        <v>43607</v>
      </c>
      <c r="F23" s="41">
        <f t="shared" si="4"/>
        <v>43608</v>
      </c>
      <c r="G23" s="24">
        <f t="shared" si="4"/>
        <v>43609</v>
      </c>
      <c r="H23" s="24">
        <f t="shared" si="4"/>
        <v>43610</v>
      </c>
      <c r="I23" s="18"/>
      <c r="J23" s="24">
        <f>IF(P22="","",IF(MONTH(P22+1)&lt;&gt;MONTH(P22),"",P22+1))</f>
        <v>43632</v>
      </c>
      <c r="K23" s="24">
        <f>IF(J23="","",IF(MONTH(J23+1)&lt;&gt;MONTH(J23),"",J23+1))</f>
        <v>43633</v>
      </c>
      <c r="L23" s="32">
        <f t="shared" si="5"/>
        <v>43634</v>
      </c>
      <c r="M23" s="24">
        <f t="shared" si="5"/>
        <v>43635</v>
      </c>
      <c r="N23" s="24">
        <f t="shared" si="5"/>
        <v>43636</v>
      </c>
      <c r="O23" s="54">
        <f t="shared" si="5"/>
        <v>43637</v>
      </c>
      <c r="P23" s="24">
        <f t="shared" si="5"/>
        <v>43638</v>
      </c>
      <c r="Q23" s="18"/>
      <c r="R23" s="24">
        <f>IF(X22="","",IF(MONTH(X22+1)&lt;&gt;MONTH(X22),"",X22+1))</f>
        <v>43667</v>
      </c>
      <c r="S23" s="54">
        <f>IF(R23="","",IF(MONTH(R23+1)&lt;&gt;MONTH(R23),"",R23+1))</f>
        <v>43668</v>
      </c>
      <c r="T23" s="24">
        <f t="shared" si="6"/>
        <v>43669</v>
      </c>
      <c r="U23" s="24">
        <f t="shared" si="6"/>
        <v>43670</v>
      </c>
      <c r="V23" s="53">
        <f t="shared" si="6"/>
        <v>43671</v>
      </c>
      <c r="W23" s="24">
        <f t="shared" si="6"/>
        <v>43672</v>
      </c>
      <c r="X23" s="24">
        <f t="shared" si="6"/>
        <v>43673</v>
      </c>
      <c r="Y23" s="18"/>
      <c r="Z23" s="24">
        <f>IF(AF22="","",IF(MONTH(AF22+1)&lt;&gt;MONTH(AF22),"",AF22+1))</f>
        <v>43695</v>
      </c>
      <c r="AA23" s="24">
        <f>IF(Z23="","",IF(MONTH(Z23+1)&lt;&gt;MONTH(Z23),"",Z23+1))</f>
        <v>43696</v>
      </c>
      <c r="AB23" s="32">
        <f t="shared" si="7"/>
        <v>43697</v>
      </c>
      <c r="AC23" s="24">
        <f t="shared" si="7"/>
        <v>43698</v>
      </c>
      <c r="AD23" s="54">
        <f t="shared" si="7"/>
        <v>43699</v>
      </c>
      <c r="AE23" s="24">
        <f t="shared" si="7"/>
        <v>43700</v>
      </c>
      <c r="AF23" s="24">
        <f t="shared" si="7"/>
        <v>43701</v>
      </c>
      <c r="AG23" s="16"/>
      <c r="AI23" s="75"/>
    </row>
    <row r="24" spans="2:35" s="19" customFormat="1" ht="18" customHeight="1" x14ac:dyDescent="0.2">
      <c r="B24" s="24">
        <f>IF(H23="","",IF(MONTH(H23+1)&lt;&gt;MONTH(H23),"",H23+1))</f>
        <v>43611</v>
      </c>
      <c r="C24" s="40">
        <f>IF(B24="","",IF(MONTH(B24+1)&lt;&gt;MONTH(B24),"",B24+1))</f>
        <v>43612</v>
      </c>
      <c r="D24" s="53">
        <f t="shared" si="4"/>
        <v>43613</v>
      </c>
      <c r="E24" s="24">
        <f t="shared" si="4"/>
        <v>43614</v>
      </c>
      <c r="F24" s="24">
        <f t="shared" si="4"/>
        <v>43615</v>
      </c>
      <c r="G24" s="24">
        <f t="shared" si="4"/>
        <v>43616</v>
      </c>
      <c r="H24" s="24" t="str">
        <f t="shared" si="4"/>
        <v/>
      </c>
      <c r="I24" s="17"/>
      <c r="J24" s="24">
        <f>IF(P23="","",IF(MONTH(P23+1)&lt;&gt;MONTH(P23),"",P23+1))</f>
        <v>43639</v>
      </c>
      <c r="K24" s="53">
        <f>IF(J24="","",IF(MONTH(J24+1)&lt;&gt;MONTH(J24),"",J24+1))</f>
        <v>43640</v>
      </c>
      <c r="L24" s="24">
        <f t="shared" si="5"/>
        <v>43641</v>
      </c>
      <c r="M24" s="52">
        <f t="shared" si="5"/>
        <v>43642</v>
      </c>
      <c r="N24" s="53">
        <f t="shared" si="5"/>
        <v>43643</v>
      </c>
      <c r="O24" s="24">
        <f t="shared" si="5"/>
        <v>43644</v>
      </c>
      <c r="P24" s="24">
        <f t="shared" si="5"/>
        <v>43645</v>
      </c>
      <c r="Q24" s="17"/>
      <c r="R24" s="24">
        <f>IF(X23="","",IF(MONTH(X23+1)&lt;&gt;MONTH(X23),"",X23+1))</f>
        <v>43674</v>
      </c>
      <c r="S24" s="24">
        <f>IF(R24="","",IF(MONTH(R24+1)&lt;&gt;MONTH(R24),"",R24+1))</f>
        <v>43675</v>
      </c>
      <c r="T24" s="24">
        <f t="shared" si="6"/>
        <v>43676</v>
      </c>
      <c r="U24" s="24">
        <f t="shared" si="6"/>
        <v>43677</v>
      </c>
      <c r="V24" s="24" t="str">
        <f t="shared" si="6"/>
        <v/>
      </c>
      <c r="W24" s="24" t="str">
        <f t="shared" si="6"/>
        <v/>
      </c>
      <c r="X24" s="24" t="str">
        <f t="shared" si="6"/>
        <v/>
      </c>
      <c r="Y24" s="17"/>
      <c r="Z24" s="24">
        <f>IF(AF23="","",IF(MONTH(AF23+1)&lt;&gt;MONTH(AF23),"",AF23+1))</f>
        <v>43702</v>
      </c>
      <c r="AA24" s="53">
        <f>IF(Z24="","",IF(MONTH(Z24+1)&lt;&gt;MONTH(Z24),"",Z24+1))</f>
        <v>43703</v>
      </c>
      <c r="AB24" s="24">
        <f t="shared" si="7"/>
        <v>43704</v>
      </c>
      <c r="AC24" s="24">
        <f t="shared" si="7"/>
        <v>43705</v>
      </c>
      <c r="AD24" s="24">
        <f t="shared" si="7"/>
        <v>43706</v>
      </c>
      <c r="AE24" s="24">
        <f t="shared" si="7"/>
        <v>43707</v>
      </c>
      <c r="AF24" s="24">
        <f t="shared" si="7"/>
        <v>43708</v>
      </c>
      <c r="AG24" s="16"/>
      <c r="AI24" s="75"/>
    </row>
    <row r="25" spans="2:35" s="19" customFormat="1" ht="18" customHeight="1" x14ac:dyDescent="0.2">
      <c r="B25" s="24" t="str">
        <f>IF(H24="","",IF(MONTH(H24+1)&lt;&gt;MONTH(H24),"",H24+1))</f>
        <v/>
      </c>
      <c r="C25" s="24" t="str">
        <f>IF(B25="","",IF(MONTH(B25+1)&lt;&gt;MONTH(B25),"",B25+1))</f>
        <v/>
      </c>
      <c r="D25" s="24" t="str">
        <f t="shared" si="4"/>
        <v/>
      </c>
      <c r="E25" s="24" t="str">
        <f t="shared" si="4"/>
        <v/>
      </c>
      <c r="F25" s="24" t="str">
        <f t="shared" si="4"/>
        <v/>
      </c>
      <c r="G25" s="24" t="str">
        <f t="shared" si="4"/>
        <v/>
      </c>
      <c r="H25" s="24" t="str">
        <f t="shared" si="4"/>
        <v/>
      </c>
      <c r="I25" s="17"/>
      <c r="J25" s="24">
        <f>IF(P24="","",IF(MONTH(P24+1)&lt;&gt;MONTH(P24),"",P24+1))</f>
        <v>43646</v>
      </c>
      <c r="K25" s="24" t="str">
        <f>IF(J25="","",IF(MONTH(J25+1)&lt;&gt;MONTH(J25),"",J25+1))</f>
        <v/>
      </c>
      <c r="L25" s="24" t="str">
        <f t="shared" si="5"/>
        <v/>
      </c>
      <c r="M25" s="24" t="str">
        <f t="shared" si="5"/>
        <v/>
      </c>
      <c r="N25" s="24" t="str">
        <f t="shared" si="5"/>
        <v/>
      </c>
      <c r="O25" s="24" t="str">
        <f t="shared" si="5"/>
        <v/>
      </c>
      <c r="P25" s="24" t="str">
        <f t="shared" si="5"/>
        <v/>
      </c>
      <c r="Q25" s="17"/>
      <c r="R25" s="24" t="str">
        <f>IF(X24="","",IF(MONTH(X24+1)&lt;&gt;MONTH(X24),"",X24+1))</f>
        <v/>
      </c>
      <c r="S25" s="24" t="str">
        <f>IF(R25="","",IF(MONTH(R25+1)&lt;&gt;MONTH(R25),"",R25+1))</f>
        <v/>
      </c>
      <c r="T25" s="24" t="str">
        <f t="shared" si="6"/>
        <v/>
      </c>
      <c r="U25" s="24" t="str">
        <f t="shared" si="6"/>
        <v/>
      </c>
      <c r="V25" s="24" t="str">
        <f t="shared" si="6"/>
        <v/>
      </c>
      <c r="W25" s="24" t="str">
        <f t="shared" si="6"/>
        <v/>
      </c>
      <c r="X25" s="24" t="str">
        <f t="shared" si="6"/>
        <v/>
      </c>
      <c r="Y25" s="17"/>
      <c r="Z25" s="24" t="str">
        <f>IF(AF24="","",IF(MONTH(AF24+1)&lt;&gt;MONTH(AF24),"",AF24+1))</f>
        <v/>
      </c>
      <c r="AA25" s="24" t="str">
        <f>IF(Z25="","",IF(MONTH(Z25+1)&lt;&gt;MONTH(Z25),"",Z25+1))</f>
        <v/>
      </c>
      <c r="AB25" s="24" t="str">
        <f t="shared" si="7"/>
        <v/>
      </c>
      <c r="AC25" s="24" t="str">
        <f t="shared" si="7"/>
        <v/>
      </c>
      <c r="AD25" s="24" t="str">
        <f t="shared" si="7"/>
        <v/>
      </c>
      <c r="AE25" s="24" t="str">
        <f t="shared" si="7"/>
        <v/>
      </c>
      <c r="AF25" s="24" t="str">
        <f t="shared" si="7"/>
        <v/>
      </c>
      <c r="AG25" s="16"/>
      <c r="AI25" s="75"/>
    </row>
    <row r="26" spans="2:35" ht="18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10"/>
    </row>
    <row r="27" spans="2:35" s="13" customFormat="1" ht="21" customHeight="1" x14ac:dyDescent="0.25">
      <c r="B27" s="66">
        <f>DATE(YEAR(Z18+42),MONTH(Z18+42),1)</f>
        <v>43709</v>
      </c>
      <c r="C27" s="67"/>
      <c r="D27" s="67"/>
      <c r="E27" s="67"/>
      <c r="F27" s="67"/>
      <c r="G27" s="67"/>
      <c r="H27" s="68"/>
      <c r="I27" s="14"/>
      <c r="J27" s="66">
        <f>DATE(YEAR(B27+42),MONTH(B27+42),1)</f>
        <v>43739</v>
      </c>
      <c r="K27" s="67"/>
      <c r="L27" s="67"/>
      <c r="M27" s="67"/>
      <c r="N27" s="67"/>
      <c r="O27" s="67"/>
      <c r="P27" s="68"/>
      <c r="Q27" s="14"/>
      <c r="R27" s="66">
        <f>DATE(YEAR(J27+42),MONTH(J27+42),1)</f>
        <v>43770</v>
      </c>
      <c r="S27" s="67"/>
      <c r="T27" s="67"/>
      <c r="U27" s="67"/>
      <c r="V27" s="67"/>
      <c r="W27" s="67"/>
      <c r="X27" s="68"/>
      <c r="Y27" s="14"/>
      <c r="Z27" s="66">
        <f>DATE(YEAR(R27+42),MONTH(R27+42),1)</f>
        <v>43800</v>
      </c>
      <c r="AA27" s="67"/>
      <c r="AB27" s="67"/>
      <c r="AC27" s="67"/>
      <c r="AD27" s="67"/>
      <c r="AE27" s="67"/>
      <c r="AF27" s="68"/>
      <c r="AG27" s="15"/>
    </row>
    <row r="28" spans="2:35" s="16" customFormat="1" ht="16.5" customHeight="1" x14ac:dyDescent="0.2">
      <c r="B28" s="21" t="str">
        <f>CHOOSE(1+MOD($R$3+1-2,7),"Su","M","Tu","W","Th","F","Sa")</f>
        <v>Su</v>
      </c>
      <c r="C28" s="22" t="str">
        <f>CHOOSE(1+MOD($R$3+2-2,7),"Su","M","Tu","W","Th","F","Sa")</f>
        <v>M</v>
      </c>
      <c r="D28" s="22" t="str">
        <f>CHOOSE(1+MOD($R$3+3-2,7),"Su","M","Tu","W","Th","F","Sa")</f>
        <v>Tu</v>
      </c>
      <c r="E28" s="22" t="str">
        <f>CHOOSE(1+MOD($R$3+4-2,7),"Su","M","Tu","W","Th","F","Sa")</f>
        <v>W</v>
      </c>
      <c r="F28" s="22" t="str">
        <f>CHOOSE(1+MOD($R$3+5-2,7),"Su","M","Tu","W","Th","F","Sa")</f>
        <v>Th</v>
      </c>
      <c r="G28" s="22" t="str">
        <f>CHOOSE(1+MOD($R$3+6-2,7),"Su","M","Tu","W","Th","F","Sa")</f>
        <v>F</v>
      </c>
      <c r="H28" s="23" t="str">
        <f>CHOOSE(1+MOD($R$3+7-2,7),"Su","M","Tu","W","Th","F","Sa")</f>
        <v>Sa</v>
      </c>
      <c r="I28" s="17"/>
      <c r="J28" s="21" t="str">
        <f>CHOOSE(1+MOD($R$3+1-2,7),"Su","M","Tu","W","Th","F","Sa")</f>
        <v>Su</v>
      </c>
      <c r="K28" s="22" t="str">
        <f>CHOOSE(1+MOD($R$3+2-2,7),"Su","M","Tu","W","Th","F","Sa")</f>
        <v>M</v>
      </c>
      <c r="L28" s="22" t="str">
        <f>CHOOSE(1+MOD($R$3+3-2,7),"Su","M","Tu","W","Th","F","Sa")</f>
        <v>Tu</v>
      </c>
      <c r="M28" s="22" t="str">
        <f>CHOOSE(1+MOD($R$3+4-2,7),"Su","M","Tu","W","Th","F","Sa")</f>
        <v>W</v>
      </c>
      <c r="N28" s="22" t="str">
        <f>CHOOSE(1+MOD($R$3+5-2,7),"Su","M","Tu","W","Th","F","Sa")</f>
        <v>Th</v>
      </c>
      <c r="O28" s="22" t="str">
        <f>CHOOSE(1+MOD($R$3+6-2,7),"Su","M","Tu","W","Th","F","Sa")</f>
        <v>F</v>
      </c>
      <c r="P28" s="23" t="str">
        <f>CHOOSE(1+MOD($R$3+7-2,7),"Su","M","Tu","W","Th","F","Sa")</f>
        <v>Sa</v>
      </c>
      <c r="Q28" s="18"/>
      <c r="R28" s="21" t="str">
        <f>CHOOSE(1+MOD($R$3+1-2,7),"Su","M","Tu","W","Th","F","Sa")</f>
        <v>Su</v>
      </c>
      <c r="S28" s="22" t="str">
        <f>CHOOSE(1+MOD($R$3+2-2,7),"Su","M","Tu","W","Th","F","Sa")</f>
        <v>M</v>
      </c>
      <c r="T28" s="22" t="str">
        <f>CHOOSE(1+MOD($R$3+3-2,7),"Su","M","Tu","W","Th","F","Sa")</f>
        <v>Tu</v>
      </c>
      <c r="U28" s="22" t="str">
        <f>CHOOSE(1+MOD($R$3+4-2,7),"Su","M","Tu","W","Th","F","Sa")</f>
        <v>W</v>
      </c>
      <c r="V28" s="22" t="str">
        <f>CHOOSE(1+MOD($R$3+5-2,7),"Su","M","Tu","W","Th","F","Sa")</f>
        <v>Th</v>
      </c>
      <c r="W28" s="22" t="str">
        <f>CHOOSE(1+MOD($R$3+6-2,7),"Su","M","Tu","W","Th","F","Sa")</f>
        <v>F</v>
      </c>
      <c r="X28" s="23" t="str">
        <f>CHOOSE(1+MOD($R$3+7-2,7),"Su","M","Tu","W","Th","F","Sa")</f>
        <v>Sa</v>
      </c>
      <c r="Y28" s="17"/>
      <c r="Z28" s="21" t="str">
        <f>CHOOSE(1+MOD($R$3+1-2,7),"Su","M","Tu","W","Th","F","Sa")</f>
        <v>Su</v>
      </c>
      <c r="AA28" s="22" t="str">
        <f>CHOOSE(1+MOD($R$3+2-2,7),"Su","M","Tu","W","Th","F","Sa")</f>
        <v>M</v>
      </c>
      <c r="AB28" s="22" t="str">
        <f>CHOOSE(1+MOD($R$3+3-2,7),"Su","M","Tu","W","Th","F","Sa")</f>
        <v>Tu</v>
      </c>
      <c r="AC28" s="22" t="str">
        <f>CHOOSE(1+MOD($R$3+4-2,7),"Su","M","Tu","W","Th","F","Sa")</f>
        <v>W</v>
      </c>
      <c r="AD28" s="22" t="str">
        <f>CHOOSE(1+MOD($R$3+5-2,7),"Su","M","Tu","W","Th","F","Sa")</f>
        <v>Th</v>
      </c>
      <c r="AE28" s="22" t="str">
        <f>CHOOSE(1+MOD($R$3+6-2,7),"Su","M","Tu","W","Th","F","Sa")</f>
        <v>F</v>
      </c>
      <c r="AF28" s="23" t="str">
        <f>CHOOSE(1+MOD($R$3+7-2,7),"Su","M","Tu","W","Th","F","Sa")</f>
        <v>Sa</v>
      </c>
    </row>
    <row r="29" spans="2:35" s="19" customFormat="1" ht="18" customHeight="1" x14ac:dyDescent="0.2">
      <c r="B29" s="24">
        <f>IF(WEEKDAY(B27,1)=$R$3,B27,"")</f>
        <v>43709</v>
      </c>
      <c r="C29" s="40">
        <f>IF(B29="",IF(WEEKDAY(B27,1)=MOD($R$3,7)+1,B27,""),B29+1)</f>
        <v>43710</v>
      </c>
      <c r="D29" s="24">
        <f>IF(C29="",IF(WEEKDAY(B27,1)=MOD($R$3+1,7)+1,B27,""),C29+1)</f>
        <v>43711</v>
      </c>
      <c r="E29" s="24">
        <f>IF(D29="",IF(WEEKDAY(B27,1)=MOD($R$3+2,7)+1,B27,""),D29+1)</f>
        <v>43712</v>
      </c>
      <c r="F29" s="24">
        <f>IF(E29="",IF(WEEKDAY(B27,1)=MOD($R$3+3,7)+1,B27,""),E29+1)</f>
        <v>43713</v>
      </c>
      <c r="G29" s="53">
        <f>IF(F29="",IF(WEEKDAY(B27,1)=MOD($R$3+4,7)+1,B27,""),F29+1)</f>
        <v>43714</v>
      </c>
      <c r="H29" s="24">
        <f>IF(G29="",IF(WEEKDAY(B27,1)=MOD($R$3+5,7)+1,B27,""),G29+1)</f>
        <v>43715</v>
      </c>
      <c r="I29" s="17"/>
      <c r="J29" s="24" t="str">
        <f>IF(WEEKDAY(J27,1)=$R$3,J27,"")</f>
        <v/>
      </c>
      <c r="K29" s="24" t="str">
        <f>IF(J29="",IF(WEEKDAY(J27,1)=MOD($R$3,7)+1,J27,""),J29+1)</f>
        <v/>
      </c>
      <c r="L29" s="24">
        <f>IF(K29="",IF(WEEKDAY(J27,1)=MOD($R$3+1,7)+1,J27,""),K29+1)</f>
        <v>43739</v>
      </c>
      <c r="M29" s="24">
        <f>IF(L29="",IF(WEEKDAY(J27,1)=MOD($R$3+2,7)+1,J27,""),L29+1)</f>
        <v>43740</v>
      </c>
      <c r="N29" s="24">
        <f>IF(M29="",IF(WEEKDAY(J27,1)=MOD($R$3+3,7)+1,J27,""),M29+1)</f>
        <v>43741</v>
      </c>
      <c r="O29" s="53">
        <f>IF(N29="",IF(WEEKDAY(J27,1)=MOD($R$3+4,7)+1,J27,""),N29+1)</f>
        <v>43742</v>
      </c>
      <c r="P29" s="24">
        <f>IF(O29="",IF(WEEKDAY(J27,1)=MOD($R$3+5,7)+1,J27,""),O29+1)</f>
        <v>43743</v>
      </c>
      <c r="Q29" s="17"/>
      <c r="R29" s="24" t="str">
        <f>IF(WEEKDAY(R27,1)=$R$3,R27,"")</f>
        <v/>
      </c>
      <c r="S29" s="24" t="str">
        <f>IF(R29="",IF(WEEKDAY(R27,1)=MOD($R$3,7)+1,R27,""),R29+1)</f>
        <v/>
      </c>
      <c r="T29" s="24" t="str">
        <f>IF(S29="",IF(WEEKDAY(R27,1)=MOD($R$3+1,7)+1,R27,""),S29+1)</f>
        <v/>
      </c>
      <c r="U29" s="24" t="str">
        <f>IF(T29="",IF(WEEKDAY(R27,1)=MOD($R$3+2,7)+1,R27,""),T29+1)</f>
        <v/>
      </c>
      <c r="V29" s="24" t="str">
        <f>IF(U29="",IF(WEEKDAY(R27,1)=MOD($R$3+3,7)+1,R27,""),U29+1)</f>
        <v/>
      </c>
      <c r="W29" s="53">
        <f>IF(V29="",IF(WEEKDAY(R27,1)=MOD($R$3+4,7)+1,R27,""),V29+1)</f>
        <v>43770</v>
      </c>
      <c r="X29" s="24">
        <f>IF(W29="",IF(WEEKDAY(R27,1)=MOD($R$3+5,7)+1,R27,""),W29+1)</f>
        <v>43771</v>
      </c>
      <c r="Y29" s="17"/>
      <c r="Z29" s="24">
        <f>IF(WEEKDAY(Z27,1)=$R$3,Z27,"")</f>
        <v>43800</v>
      </c>
      <c r="AA29" s="24">
        <f>IF(Z29="",IF(WEEKDAY(Z27,1)=MOD($R$3,7)+1,Z27,""),Z29+1)</f>
        <v>43801</v>
      </c>
      <c r="AB29" s="24">
        <f>IF(AA29="",IF(WEEKDAY(Z27,1)=MOD($R$3+1,7)+1,Z27,""),AA29+1)</f>
        <v>43802</v>
      </c>
      <c r="AC29" s="24">
        <f>IF(AB29="",IF(WEEKDAY(Z27,1)=MOD($R$3+2,7)+1,Z27,""),AB29+1)</f>
        <v>43803</v>
      </c>
      <c r="AD29" s="24">
        <f>IF(AC29="",IF(WEEKDAY(Z27,1)=MOD($R$3+3,7)+1,Z27,""),AC29+1)</f>
        <v>43804</v>
      </c>
      <c r="AE29" s="53">
        <f>IF(AD29="",IF(WEEKDAY(Z27,1)=MOD($R$3+4,7)+1,Z27,""),AD29+1)</f>
        <v>43805</v>
      </c>
      <c r="AF29" s="24">
        <f>IF(AE29="",IF(WEEKDAY(Z27,1)=MOD($R$3+5,7)+1,Z27,""),AE29+1)</f>
        <v>43806</v>
      </c>
      <c r="AG29" s="16"/>
    </row>
    <row r="30" spans="2:35" s="19" customFormat="1" ht="18" customHeight="1" x14ac:dyDescent="0.2">
      <c r="B30" s="24">
        <f>IF(H29="","",IF(MONTH(H29+1)&lt;&gt;MONTH(H29),"",H29+1))</f>
        <v>43716</v>
      </c>
      <c r="C30" s="24">
        <f>IF(B30="","",IF(MONTH(B30+1)&lt;&gt;MONTH(B30),"",B30+1))</f>
        <v>43717</v>
      </c>
      <c r="D30" s="24">
        <f t="shared" ref="D30:H34" si="8">IF(C30="","",IF(MONTH(C30+1)&lt;&gt;MONTH(C30),"",C30+1))</f>
        <v>43718</v>
      </c>
      <c r="E30" s="24">
        <f t="shared" si="8"/>
        <v>43719</v>
      </c>
      <c r="F30" s="53">
        <f t="shared" si="8"/>
        <v>43720</v>
      </c>
      <c r="G30" s="24">
        <f t="shared" si="8"/>
        <v>43721</v>
      </c>
      <c r="H30" s="24">
        <f t="shared" si="8"/>
        <v>43722</v>
      </c>
      <c r="I30" s="18"/>
      <c r="J30" s="24">
        <f>IF(P29="","",IF(MONTH(P29+1)&lt;&gt;MONTH(P29),"",P29+1))</f>
        <v>43744</v>
      </c>
      <c r="K30" s="24">
        <f>IF(J30="","",IF(MONTH(J30+1)&lt;&gt;MONTH(J30),"",J30+1))</f>
        <v>43745</v>
      </c>
      <c r="L30" s="24">
        <f t="shared" ref="L30:P34" si="9">IF(K30="","",IF(MONTH(K30+1)&lt;&gt;MONTH(K30),"",K30+1))</f>
        <v>43746</v>
      </c>
      <c r="M30" s="24">
        <f t="shared" si="9"/>
        <v>43747</v>
      </c>
      <c r="N30" s="24">
        <f t="shared" si="9"/>
        <v>43748</v>
      </c>
      <c r="O30" s="24">
        <f t="shared" si="9"/>
        <v>43749</v>
      </c>
      <c r="P30" s="24">
        <f t="shared" si="9"/>
        <v>43750</v>
      </c>
      <c r="Q30" s="18"/>
      <c r="R30" s="24">
        <f>IF(X29="","",IF(MONTH(X29+1)&lt;&gt;MONTH(X29),"",X29+1))</f>
        <v>43772</v>
      </c>
      <c r="S30" s="24">
        <f>IF(R30="","",IF(MONTH(R30+1)&lt;&gt;MONTH(R30),"",R30+1))</f>
        <v>43773</v>
      </c>
      <c r="T30" s="24">
        <f t="shared" ref="T30:X34" si="10">IF(S30="","",IF(MONTH(S30+1)&lt;&gt;MONTH(S30),"",S30+1))</f>
        <v>43774</v>
      </c>
      <c r="U30" s="24">
        <f t="shared" si="10"/>
        <v>43775</v>
      </c>
      <c r="V30" s="54">
        <f t="shared" si="10"/>
        <v>43776</v>
      </c>
      <c r="W30" s="24">
        <f t="shared" si="10"/>
        <v>43777</v>
      </c>
      <c r="X30" s="24">
        <f t="shared" si="10"/>
        <v>43778</v>
      </c>
      <c r="Y30" s="18"/>
      <c r="Z30" s="24">
        <f>IF(AF29="","",IF(MONTH(AF29+1)&lt;&gt;MONTH(AF29),"",AF29+1))</f>
        <v>43807</v>
      </c>
      <c r="AA30" s="24">
        <f>IF(Z30="","",IF(MONTH(Z30+1)&lt;&gt;MONTH(Z30),"",Z30+1))</f>
        <v>43808</v>
      </c>
      <c r="AB30" s="24">
        <f t="shared" ref="AB30:AF34" si="11">IF(AA30="","",IF(MONTH(AA30+1)&lt;&gt;MONTH(AA30),"",AA30+1))</f>
        <v>43809</v>
      </c>
      <c r="AC30" s="24">
        <f t="shared" si="11"/>
        <v>43810</v>
      </c>
      <c r="AD30" s="24">
        <f t="shared" si="11"/>
        <v>43811</v>
      </c>
      <c r="AE30" s="24">
        <f t="shared" si="11"/>
        <v>43812</v>
      </c>
      <c r="AF30" s="24">
        <f t="shared" si="11"/>
        <v>43813</v>
      </c>
      <c r="AG30" s="16"/>
    </row>
    <row r="31" spans="2:35" s="19" customFormat="1" ht="18" customHeight="1" x14ac:dyDescent="0.2">
      <c r="B31" s="24">
        <f>IF(H30="","",IF(MONTH(H30+1)&lt;&gt;MONTH(H30),"",H30+1))</f>
        <v>43723</v>
      </c>
      <c r="C31" s="24">
        <f>IF(B31="","",IF(MONTH(B31+1)&lt;&gt;MONTH(B31),"",B31+1))</f>
        <v>43724</v>
      </c>
      <c r="D31" s="32">
        <f t="shared" si="8"/>
        <v>43725</v>
      </c>
      <c r="E31" s="24">
        <f t="shared" si="8"/>
        <v>43726</v>
      </c>
      <c r="F31" s="24">
        <f t="shared" si="8"/>
        <v>43727</v>
      </c>
      <c r="G31" s="24">
        <f t="shared" si="8"/>
        <v>43728</v>
      </c>
      <c r="H31" s="36">
        <f t="shared" si="8"/>
        <v>43729</v>
      </c>
      <c r="I31" s="18"/>
      <c r="J31" s="24">
        <f>IF(P30="","",IF(MONTH(P30+1)&lt;&gt;MONTH(P30),"",P30+1))</f>
        <v>43751</v>
      </c>
      <c r="K31" s="40">
        <f>IF(J31="","",IF(MONTH(J31+1)&lt;&gt;MONTH(J31),"",J31+1))</f>
        <v>43752</v>
      </c>
      <c r="L31" s="32">
        <f t="shared" si="9"/>
        <v>43753</v>
      </c>
      <c r="M31" s="24">
        <f t="shared" si="9"/>
        <v>43754</v>
      </c>
      <c r="N31" s="47">
        <f t="shared" si="9"/>
        <v>43755</v>
      </c>
      <c r="O31" s="24">
        <f t="shared" si="9"/>
        <v>43756</v>
      </c>
      <c r="P31" s="24">
        <f t="shared" si="9"/>
        <v>43757</v>
      </c>
      <c r="Q31" s="18"/>
      <c r="R31" s="24">
        <f>IF(X30="","",IF(MONTH(X30+1)&lt;&gt;MONTH(X30),"",X30+1))</f>
        <v>43779</v>
      </c>
      <c r="S31" s="40">
        <f>IF(R31="","",IF(MONTH(R31+1)&lt;&gt;MONTH(R31),"",R31+1))</f>
        <v>43780</v>
      </c>
      <c r="T31" s="24">
        <f t="shared" si="10"/>
        <v>43781</v>
      </c>
      <c r="U31" s="54">
        <f t="shared" si="10"/>
        <v>43782</v>
      </c>
      <c r="V31" s="54">
        <f t="shared" si="10"/>
        <v>43783</v>
      </c>
      <c r="W31" s="24">
        <f t="shared" si="10"/>
        <v>43784</v>
      </c>
      <c r="X31" s="24">
        <f t="shared" si="10"/>
        <v>43785</v>
      </c>
      <c r="Y31" s="18"/>
      <c r="Z31" s="24">
        <f>IF(AF30="","",IF(MONTH(AF30+1)&lt;&gt;MONTH(AF30),"",AF30+1))</f>
        <v>43814</v>
      </c>
      <c r="AA31" s="24">
        <f>IF(Z31="","",IF(MONTH(Z31+1)&lt;&gt;MONTH(Z31),"",Z31+1))</f>
        <v>43815</v>
      </c>
      <c r="AB31" s="32">
        <f t="shared" si="11"/>
        <v>43816</v>
      </c>
      <c r="AC31" s="24">
        <f t="shared" si="11"/>
        <v>43817</v>
      </c>
      <c r="AD31" s="24">
        <f t="shared" si="11"/>
        <v>43818</v>
      </c>
      <c r="AE31" s="24">
        <f t="shared" si="11"/>
        <v>43819</v>
      </c>
      <c r="AF31" s="24">
        <f t="shared" si="11"/>
        <v>43820</v>
      </c>
      <c r="AG31" s="16"/>
    </row>
    <row r="32" spans="2:35" s="19" customFormat="1" ht="18" customHeight="1" x14ac:dyDescent="0.2">
      <c r="B32" s="24">
        <f>IF(H31="","",IF(MONTH(H31+1)&lt;&gt;MONTH(H31),"",H31+1))</f>
        <v>43730</v>
      </c>
      <c r="C32" s="53">
        <f>IF(B32="","",IF(MONTH(B32+1)&lt;&gt;MONTH(B32),"",B32+1))</f>
        <v>43731</v>
      </c>
      <c r="D32" s="24">
        <f t="shared" si="8"/>
        <v>43732</v>
      </c>
      <c r="E32" s="24">
        <f t="shared" si="8"/>
        <v>43733</v>
      </c>
      <c r="F32" s="53">
        <f t="shared" si="8"/>
        <v>43734</v>
      </c>
      <c r="G32" s="24">
        <f t="shared" si="8"/>
        <v>43735</v>
      </c>
      <c r="H32" s="24">
        <f t="shared" si="8"/>
        <v>43736</v>
      </c>
      <c r="I32" s="18"/>
      <c r="J32" s="24">
        <f>IF(P31="","",IF(MONTH(P31+1)&lt;&gt;MONTH(P31),"",P31+1))</f>
        <v>43758</v>
      </c>
      <c r="K32" s="24">
        <f>IF(J32="","",IF(MONTH(J32+1)&lt;&gt;MONTH(J32),"",J32+1))</f>
        <v>43759</v>
      </c>
      <c r="L32" s="24">
        <f t="shared" si="9"/>
        <v>43760</v>
      </c>
      <c r="M32" s="24">
        <f t="shared" si="9"/>
        <v>43761</v>
      </c>
      <c r="N32" s="52">
        <f t="shared" si="9"/>
        <v>43762</v>
      </c>
      <c r="O32" s="24">
        <f t="shared" si="9"/>
        <v>43763</v>
      </c>
      <c r="P32" s="24">
        <f t="shared" si="9"/>
        <v>43764</v>
      </c>
      <c r="Q32" s="18"/>
      <c r="R32" s="24">
        <f>IF(X31="","",IF(MONTH(X31+1)&lt;&gt;MONTH(X31),"",X31+1))</f>
        <v>43786</v>
      </c>
      <c r="S32" s="24">
        <f>IF(R32="","",IF(MONTH(R32+1)&lt;&gt;MONTH(R32),"",R32+1))</f>
        <v>43787</v>
      </c>
      <c r="T32" s="32">
        <f t="shared" si="10"/>
        <v>43788</v>
      </c>
      <c r="U32" s="24">
        <f t="shared" si="10"/>
        <v>43789</v>
      </c>
      <c r="V32" s="53">
        <f t="shared" si="10"/>
        <v>43790</v>
      </c>
      <c r="W32" s="24">
        <f t="shared" si="10"/>
        <v>43791</v>
      </c>
      <c r="X32" s="24">
        <f t="shared" si="10"/>
        <v>43792</v>
      </c>
      <c r="Y32" s="42"/>
      <c r="Z32" s="24">
        <f>IF(AF31="","",IF(MONTH(AF31+1)&lt;&gt;MONTH(AF31),"",AF31+1))</f>
        <v>43821</v>
      </c>
      <c r="AA32" s="53">
        <f>IF(Z32="","",IF(MONTH(Z32+1)&lt;&gt;MONTH(Z32),"",Z32+1))</f>
        <v>43822</v>
      </c>
      <c r="AB32" s="24">
        <f t="shared" si="11"/>
        <v>43823</v>
      </c>
      <c r="AC32" s="40">
        <f t="shared" si="11"/>
        <v>43824</v>
      </c>
      <c r="AD32" s="53">
        <f t="shared" si="11"/>
        <v>43825</v>
      </c>
      <c r="AE32" s="24">
        <f t="shared" si="11"/>
        <v>43826</v>
      </c>
      <c r="AF32" s="24">
        <f t="shared" si="11"/>
        <v>43827</v>
      </c>
      <c r="AG32" s="16"/>
    </row>
    <row r="33" spans="2:33" s="19" customFormat="1" ht="18" customHeight="1" x14ac:dyDescent="0.2">
      <c r="B33" s="24">
        <f>IF(H32="","",IF(MONTH(H32+1)&lt;&gt;MONTH(H32),"",H32+1))</f>
        <v>43737</v>
      </c>
      <c r="C33" s="24">
        <f>IF(B33="","",IF(MONTH(B33+1)&lt;&gt;MONTH(B33),"",B33+1))</f>
        <v>43738</v>
      </c>
      <c r="D33" s="24" t="str">
        <f t="shared" si="8"/>
        <v/>
      </c>
      <c r="E33" s="24" t="str">
        <f t="shared" si="8"/>
        <v/>
      </c>
      <c r="F33" s="24" t="str">
        <f t="shared" si="8"/>
        <v/>
      </c>
      <c r="G33" s="24" t="str">
        <f t="shared" si="8"/>
        <v/>
      </c>
      <c r="H33" s="24" t="str">
        <f t="shared" si="8"/>
        <v/>
      </c>
      <c r="I33" s="17"/>
      <c r="J33" s="24">
        <f>IF(P32="","",IF(MONTH(P32+1)&lt;&gt;MONTH(P32),"",P32+1))</f>
        <v>43765</v>
      </c>
      <c r="K33" s="54">
        <f>IF(J33="","",IF(MONTH(J33+1)&lt;&gt;MONTH(J33),"",J33+1))</f>
        <v>43766</v>
      </c>
      <c r="L33" s="24">
        <f t="shared" si="9"/>
        <v>43767</v>
      </c>
      <c r="M33" s="24">
        <f t="shared" si="9"/>
        <v>43768</v>
      </c>
      <c r="N33" s="24">
        <f t="shared" si="9"/>
        <v>43769</v>
      </c>
      <c r="O33" s="24" t="str">
        <f t="shared" si="9"/>
        <v/>
      </c>
      <c r="P33" s="24" t="str">
        <f t="shared" si="9"/>
        <v/>
      </c>
      <c r="Q33" s="17"/>
      <c r="R33" s="24">
        <f>IF(X32="","",IF(MONTH(X32+1)&lt;&gt;MONTH(X32),"",X32+1))</f>
        <v>43793</v>
      </c>
      <c r="S33" s="53">
        <f>IF(R33="","",IF(MONTH(R33+1)&lt;&gt;MONTH(R33),"",R33+1))</f>
        <v>43794</v>
      </c>
      <c r="T33" s="24">
        <f t="shared" si="10"/>
        <v>43795</v>
      </c>
      <c r="U33" s="24">
        <f t="shared" si="10"/>
        <v>43796</v>
      </c>
      <c r="V33" s="40">
        <f t="shared" si="10"/>
        <v>43797</v>
      </c>
      <c r="W33" s="44">
        <f t="shared" si="10"/>
        <v>43798</v>
      </c>
      <c r="X33" s="24">
        <f t="shared" si="10"/>
        <v>43799</v>
      </c>
      <c r="Y33" s="16"/>
      <c r="Z33" s="24">
        <f>IF(AF32="","",IF(MONTH(AF32+1)&lt;&gt;MONTH(AF32),"",AF32+1))</f>
        <v>43828</v>
      </c>
      <c r="AA33" s="24">
        <f>IF(Z33="","",IF(MONTH(Z33+1)&lt;&gt;MONTH(Z33),"",Z33+1))</f>
        <v>43829</v>
      </c>
      <c r="AB33" s="24">
        <f t="shared" si="11"/>
        <v>43830</v>
      </c>
      <c r="AC33" s="24" t="str">
        <f t="shared" si="11"/>
        <v/>
      </c>
      <c r="AD33" s="24" t="str">
        <f t="shared" si="11"/>
        <v/>
      </c>
      <c r="AE33" s="24" t="str">
        <f t="shared" si="11"/>
        <v/>
      </c>
      <c r="AF33" s="24" t="str">
        <f t="shared" si="11"/>
        <v/>
      </c>
      <c r="AG33" s="16"/>
    </row>
    <row r="34" spans="2:33" s="19" customFormat="1" ht="18" customHeight="1" x14ac:dyDescent="0.2">
      <c r="B34" s="24" t="str">
        <f>IF(H33="","",IF(MONTH(H33+1)&lt;&gt;MONTH(H33),"",H33+1))</f>
        <v/>
      </c>
      <c r="C34" s="24" t="str">
        <f>IF(B34="","",IF(MONTH(B34+1)&lt;&gt;MONTH(B34),"",B34+1))</f>
        <v/>
      </c>
      <c r="D34" s="24" t="str">
        <f t="shared" si="8"/>
        <v/>
      </c>
      <c r="E34" s="24" t="str">
        <f t="shared" si="8"/>
        <v/>
      </c>
      <c r="F34" s="24" t="str">
        <f t="shared" si="8"/>
        <v/>
      </c>
      <c r="G34" s="24" t="str">
        <f t="shared" si="8"/>
        <v/>
      </c>
      <c r="H34" s="24" t="str">
        <f t="shared" si="8"/>
        <v/>
      </c>
      <c r="I34" s="17"/>
      <c r="J34" s="24" t="str">
        <f>IF(P33="","",IF(MONTH(P33+1)&lt;&gt;MONTH(P33),"",P33+1))</f>
        <v/>
      </c>
      <c r="K34" s="24" t="str">
        <f>IF(J34="","",IF(MONTH(J34+1)&lt;&gt;MONTH(J34),"",J34+1))</f>
        <v/>
      </c>
      <c r="L34" s="24" t="str">
        <f t="shared" si="9"/>
        <v/>
      </c>
      <c r="M34" s="24" t="str">
        <f t="shared" si="9"/>
        <v/>
      </c>
      <c r="N34" s="24" t="str">
        <f t="shared" si="9"/>
        <v/>
      </c>
      <c r="O34" s="24" t="str">
        <f t="shared" si="9"/>
        <v/>
      </c>
      <c r="P34" s="24" t="str">
        <f t="shared" si="9"/>
        <v/>
      </c>
      <c r="Q34" s="17"/>
      <c r="R34" s="24" t="str">
        <f>IF(X33="","",IF(MONTH(X33+1)&lt;&gt;MONTH(X33),"",X33+1))</f>
        <v/>
      </c>
      <c r="S34" s="24" t="str">
        <f>IF(R34="","",IF(MONTH(R34+1)&lt;&gt;MONTH(R34),"",R34+1))</f>
        <v/>
      </c>
      <c r="T34" s="24" t="str">
        <f t="shared" si="10"/>
        <v/>
      </c>
      <c r="U34" s="24" t="str">
        <f t="shared" si="10"/>
        <v/>
      </c>
      <c r="V34" s="24" t="str">
        <f t="shared" si="10"/>
        <v/>
      </c>
      <c r="W34" s="24" t="str">
        <f t="shared" si="10"/>
        <v/>
      </c>
      <c r="X34" s="24" t="str">
        <f t="shared" si="10"/>
        <v/>
      </c>
      <c r="Y34" s="16"/>
      <c r="Z34" s="24" t="str">
        <f>IF(AF33="","",IF(MONTH(AF33+1)&lt;&gt;MONTH(AF33),"",AF33+1))</f>
        <v/>
      </c>
      <c r="AA34" s="40" t="str">
        <f>IF(Z34="","",IF(MONTH(Z34+1)&lt;&gt;MONTH(Z34),"",Z34+1))</f>
        <v/>
      </c>
      <c r="AB34" s="24" t="str">
        <f t="shared" si="11"/>
        <v/>
      </c>
      <c r="AC34" s="24" t="str">
        <f t="shared" si="11"/>
        <v/>
      </c>
      <c r="AD34" s="24" t="str">
        <f t="shared" si="11"/>
        <v/>
      </c>
      <c r="AE34" s="24" t="str">
        <f t="shared" si="11"/>
        <v/>
      </c>
      <c r="AF34" s="24" t="str">
        <f t="shared" si="11"/>
        <v/>
      </c>
      <c r="AG34" s="16"/>
    </row>
    <row r="35" spans="2:33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x14ac:dyDescent="0.2">
      <c r="B36" s="43"/>
      <c r="C36" t="s">
        <v>8</v>
      </c>
      <c r="D36"/>
      <c r="E36"/>
      <c r="F36"/>
      <c r="G36" s="29"/>
      <c r="H36" s="29"/>
      <c r="I36" s="29"/>
      <c r="J36" s="46"/>
      <c r="K36" t="s">
        <v>10</v>
      </c>
      <c r="N36"/>
      <c r="O36"/>
      <c r="P36"/>
      <c r="Q36"/>
      <c r="R36" s="51"/>
      <c r="S36" s="33" t="s">
        <v>15</v>
      </c>
      <c r="V36"/>
      <c r="W36"/>
      <c r="X36"/>
      <c r="Y36"/>
      <c r="Z36" s="49"/>
      <c r="AA36" s="33" t="s">
        <v>16</v>
      </c>
      <c r="AB36"/>
      <c r="AC36" s="10"/>
      <c r="AD36" s="10"/>
      <c r="AE36" s="10"/>
      <c r="AF36" s="10"/>
      <c r="AG36" s="10"/>
    </row>
    <row r="37" spans="2:33" s="10" customFormat="1" ht="15" customHeight="1" x14ac:dyDescent="0.2">
      <c r="B37" s="45"/>
      <c r="C37" t="s">
        <v>11</v>
      </c>
      <c r="D37"/>
      <c r="E37"/>
      <c r="F37"/>
      <c r="G37" s="29"/>
      <c r="H37" s="29"/>
      <c r="I37" s="29"/>
      <c r="J37" s="48"/>
      <c r="K37" s="33" t="s">
        <v>14</v>
      </c>
      <c r="N37"/>
      <c r="O37"/>
      <c r="P37"/>
      <c r="Q37"/>
      <c r="R37" s="50"/>
      <c r="S37" t="s">
        <v>9</v>
      </c>
      <c r="V37"/>
      <c r="W37"/>
      <c r="X37"/>
      <c r="Y37"/>
      <c r="Z37" s="28"/>
      <c r="AA37" s="33" t="s">
        <v>17</v>
      </c>
      <c r="AB37"/>
    </row>
    <row r="38" spans="2:33" ht="13.5" customHeight="1" x14ac:dyDescent="0.2">
      <c r="I38" s="20"/>
      <c r="Q38" s="20"/>
      <c r="Y38" s="10"/>
      <c r="AB38" s="10"/>
      <c r="AC38" s="10"/>
      <c r="AD38" s="10"/>
      <c r="AE38" s="10"/>
      <c r="AF38" s="10"/>
      <c r="AG38" s="10"/>
    </row>
    <row r="39" spans="2:33" ht="13.5" hidden="1" customHeight="1" x14ac:dyDescent="0.2">
      <c r="C39" s="55"/>
      <c r="D39" s="56" t="s">
        <v>19</v>
      </c>
      <c r="E39" s="56"/>
      <c r="F39" s="56"/>
      <c r="G39" s="56"/>
      <c r="H39" s="56"/>
      <c r="I39" s="57"/>
      <c r="J39" s="56"/>
      <c r="K39" s="56"/>
      <c r="L39" s="56"/>
      <c r="M39" s="56"/>
      <c r="N39" s="56"/>
      <c r="O39" s="56"/>
      <c r="P39" s="56"/>
      <c r="Q39" s="57"/>
      <c r="R39" s="56"/>
      <c r="S39" s="56"/>
      <c r="T39" s="56"/>
      <c r="U39" s="56"/>
      <c r="V39" s="56"/>
      <c r="W39" s="56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ht="13.5" hidden="1" customHeight="1" x14ac:dyDescent="0.2">
      <c r="C40" s="55"/>
      <c r="D40" s="56" t="s">
        <v>24</v>
      </c>
      <c r="E40" s="56"/>
      <c r="F40" s="56"/>
      <c r="G40" s="56"/>
      <c r="H40" s="56"/>
      <c r="I40" s="57"/>
      <c r="J40" s="56"/>
      <c r="K40" s="56"/>
      <c r="L40" s="56"/>
      <c r="M40" s="56"/>
      <c r="N40" s="56"/>
      <c r="O40" s="56"/>
      <c r="P40" s="56"/>
      <c r="Q40" s="57"/>
      <c r="R40" s="56"/>
      <c r="S40" s="56"/>
      <c r="T40" s="56"/>
      <c r="U40" s="56"/>
      <c r="V40" s="56"/>
      <c r="W40" s="56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13.5" hidden="1" customHeight="1" x14ac:dyDescent="0.2">
      <c r="C41" s="55"/>
      <c r="D41" s="56" t="s">
        <v>25</v>
      </c>
      <c r="E41" s="56"/>
      <c r="F41" s="56"/>
      <c r="G41" s="56"/>
      <c r="H41" s="56"/>
      <c r="I41" s="57"/>
      <c r="J41" s="56"/>
      <c r="K41" s="56"/>
      <c r="L41" s="56"/>
      <c r="M41" s="56"/>
      <c r="N41" s="56"/>
      <c r="O41" s="56"/>
      <c r="P41" s="56"/>
      <c r="Q41" s="57"/>
      <c r="R41" s="56"/>
      <c r="S41" s="56"/>
      <c r="T41" s="56"/>
      <c r="U41" s="56"/>
      <c r="V41" s="56"/>
      <c r="W41" s="56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ht="13.5" hidden="1" customHeight="1" x14ac:dyDescent="0.2">
      <c r="C42" s="55"/>
      <c r="D42" s="58" t="s">
        <v>26</v>
      </c>
      <c r="E42" s="56"/>
      <c r="F42" s="56"/>
      <c r="G42" s="56"/>
      <c r="H42" s="56"/>
      <c r="I42" s="57"/>
      <c r="J42" s="56"/>
      <c r="K42" s="56"/>
      <c r="L42" s="56"/>
      <c r="M42" s="56"/>
      <c r="N42" s="56"/>
      <c r="O42" s="56"/>
      <c r="P42" s="56"/>
      <c r="Q42" s="57"/>
      <c r="R42" s="56"/>
      <c r="S42" s="56"/>
      <c r="T42" s="56"/>
      <c r="U42" s="56"/>
      <c r="V42" s="56"/>
      <c r="W42" s="56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ht="13.5" hidden="1" customHeight="1" x14ac:dyDescent="0.2">
      <c r="C43" s="55"/>
      <c r="D43" s="56" t="s">
        <v>18</v>
      </c>
      <c r="E43" s="56"/>
      <c r="F43" s="56"/>
      <c r="G43" s="56"/>
      <c r="H43" s="56"/>
      <c r="I43" s="57"/>
      <c r="J43" s="56"/>
      <c r="K43" s="56"/>
      <c r="L43" s="56"/>
      <c r="M43" s="56"/>
      <c r="N43" s="56"/>
      <c r="O43" s="56"/>
      <c r="P43" s="56"/>
      <c r="Q43" s="57"/>
      <c r="R43" s="56"/>
      <c r="S43" s="56"/>
      <c r="T43" s="56"/>
      <c r="U43" s="56"/>
      <c r="V43" s="56"/>
      <c r="W43" s="56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ht="13.5" hidden="1" customHeight="1" x14ac:dyDescent="0.2">
      <c r="C44" s="55"/>
      <c r="D44" s="56" t="s">
        <v>27</v>
      </c>
      <c r="E44" s="56"/>
      <c r="F44" s="56"/>
      <c r="G44" s="56"/>
      <c r="H44" s="56"/>
      <c r="I44" s="57"/>
      <c r="J44" s="56"/>
      <c r="K44" s="56"/>
      <c r="L44" s="56"/>
      <c r="M44" s="56"/>
      <c r="N44" s="56"/>
      <c r="O44" s="56"/>
      <c r="P44" s="56"/>
      <c r="Q44" s="57"/>
      <c r="R44" s="56"/>
      <c r="S44" s="56"/>
      <c r="T44" s="56"/>
      <c r="U44" s="56"/>
      <c r="V44" s="56"/>
      <c r="W44" s="56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ht="13.5" hidden="1" customHeight="1" x14ac:dyDescent="0.2">
      <c r="C45" s="55"/>
      <c r="D45" s="56" t="s">
        <v>20</v>
      </c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6"/>
      <c r="P45" s="56"/>
      <c r="Q45" s="57"/>
      <c r="R45" s="56"/>
      <c r="S45" s="56"/>
      <c r="T45" s="56"/>
      <c r="U45" s="56"/>
      <c r="V45" s="56"/>
      <c r="W45" s="56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ht="13.5" hidden="1" customHeight="1" x14ac:dyDescent="0.2">
      <c r="C46" s="55"/>
      <c r="D46" s="56" t="s">
        <v>29</v>
      </c>
      <c r="I46" s="20"/>
      <c r="Q46" s="2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ht="13.5" hidden="1" customHeight="1" x14ac:dyDescent="0.2">
      <c r="C47" s="55"/>
      <c r="D47" s="58" t="s">
        <v>21</v>
      </c>
      <c r="I47" s="20"/>
      <c r="Q47" s="2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ht="13.5" hidden="1" customHeight="1" x14ac:dyDescent="0.2">
      <c r="C48" s="55"/>
      <c r="D48" s="58" t="s">
        <v>30</v>
      </c>
      <c r="E48" s="56"/>
      <c r="F48" s="56"/>
      <c r="I48" s="20"/>
      <c r="Q48" s="2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ht="13.5" hidden="1" customHeight="1" x14ac:dyDescent="0.2">
      <c r="C49" s="55"/>
      <c r="D49" s="58" t="s">
        <v>31</v>
      </c>
      <c r="E49" s="56"/>
      <c r="F49" s="56"/>
      <c r="I49" s="20"/>
      <c r="Q49" s="2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ht="13.5" hidden="1" customHeight="1" x14ac:dyDescent="0.2">
      <c r="C50" s="55"/>
      <c r="D50" s="58" t="s">
        <v>22</v>
      </c>
      <c r="E50" s="56"/>
      <c r="F50" s="56"/>
      <c r="G50" s="56"/>
      <c r="H50" s="56"/>
      <c r="I50" s="57"/>
      <c r="J50" s="56"/>
      <c r="K50" s="56"/>
      <c r="L50" s="56"/>
      <c r="M50" s="56"/>
      <c r="N50" s="56"/>
      <c r="O50" s="56"/>
      <c r="Q50" s="2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ht="13.5" customHeight="1" x14ac:dyDescent="0.2">
      <c r="C51" s="62"/>
      <c r="D51" s="60" t="s">
        <v>32</v>
      </c>
      <c r="E51" s="56"/>
      <c r="F51" s="56"/>
      <c r="G51" s="56"/>
      <c r="H51" s="56"/>
      <c r="I51" s="57"/>
      <c r="J51" s="56"/>
      <c r="K51" s="56"/>
      <c r="L51" s="56"/>
      <c r="M51" s="56"/>
      <c r="N51" s="56"/>
      <c r="O51" s="56"/>
      <c r="Q51" s="2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ht="13.5" customHeight="1" x14ac:dyDescent="0.2">
      <c r="C52" s="62"/>
      <c r="D52" s="60" t="s">
        <v>34</v>
      </c>
      <c r="E52" s="56"/>
      <c r="F52" s="56"/>
      <c r="G52" s="56"/>
      <c r="H52" s="56"/>
      <c r="I52" s="57"/>
      <c r="J52" s="56"/>
      <c r="K52" s="56"/>
      <c r="L52" s="56"/>
      <c r="M52" s="56"/>
      <c r="N52" s="56"/>
      <c r="O52" s="56"/>
      <c r="Q52" s="2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ht="13.5" customHeight="1" x14ac:dyDescent="0.2">
      <c r="C53" s="62"/>
      <c r="D53" s="60" t="s">
        <v>35</v>
      </c>
      <c r="E53" s="56"/>
      <c r="F53" s="56"/>
      <c r="G53" s="56"/>
      <c r="H53" s="56"/>
      <c r="I53" s="57"/>
      <c r="J53" s="56"/>
      <c r="K53" s="56"/>
      <c r="L53" s="56"/>
      <c r="M53" s="56"/>
      <c r="N53" s="56"/>
      <c r="O53" s="56"/>
      <c r="Q53" s="2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x14ac:dyDescent="0.2">
      <c r="B54" s="11"/>
      <c r="C54" s="62"/>
      <c r="D54" s="60" t="s">
        <v>23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2:33" x14ac:dyDescent="0.2">
      <c r="B55" s="11"/>
      <c r="C55" s="62"/>
      <c r="D55" s="60" t="s">
        <v>33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2:33" x14ac:dyDescent="0.2">
      <c r="B56" s="11"/>
      <c r="C56" s="62"/>
      <c r="D56" s="60" t="s">
        <v>28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33" x14ac:dyDescent="0.2">
      <c r="D57" s="61"/>
    </row>
  </sheetData>
  <mergeCells count="20">
    <mergeCell ref="B27:H27"/>
    <mergeCell ref="J27:P27"/>
    <mergeCell ref="R27:X27"/>
    <mergeCell ref="Z27:AF27"/>
    <mergeCell ref="B9:H9"/>
    <mergeCell ref="J9:P9"/>
    <mergeCell ref="R9:X9"/>
    <mergeCell ref="Z9:AF9"/>
    <mergeCell ref="AI10:AI15"/>
    <mergeCell ref="B18:H18"/>
    <mergeCell ref="J18:P18"/>
    <mergeCell ref="R18:X18"/>
    <mergeCell ref="Z18:AF18"/>
    <mergeCell ref="AI18:AI25"/>
    <mergeCell ref="R1:X1"/>
    <mergeCell ref="D3:F3"/>
    <mergeCell ref="J3:L3"/>
    <mergeCell ref="R3:S3"/>
    <mergeCell ref="B7:P7"/>
    <mergeCell ref="R7:AF7"/>
  </mergeCells>
  <conditionalFormatting sqref="B9 J9 R9 Z9 B18 J18 R18 Z18 B27 J27 R27 Z27">
    <cfRule type="expression" dxfId="5" priority="1">
      <formula>$J$3=1</formula>
    </cfRule>
  </conditionalFormatting>
  <conditionalFormatting sqref="B11:H16 J11:P16 R11:X16 Z11:AF16 B20:H25 J20:P25 R20:X25 Z20:AF25 B29:H34 J29:P34 R29:X34 Z29:AF34">
    <cfRule type="cellIs" dxfId="4" priority="2" operator="equal">
      <formula>""</formula>
    </cfRule>
    <cfRule type="expression" dxfId="3" priority="3">
      <formula>OR(WEEKDAY(B11,1)=1,WEEKDAY(B11,1)=7)</formula>
    </cfRule>
  </conditionalFormatting>
  <hyperlinks>
    <hyperlink ref="R1" r:id="rId1" display="More Yearly Calendars"/>
    <hyperlink ref="R1:X1" r:id="rId2" display="Yearly Calendars"/>
  </hyperlinks>
  <printOptions horizontalCentered="1"/>
  <pageMargins left="0.35" right="0.35" top="0.4" bottom="0.4" header="0.25" footer="0.25"/>
  <pageSetup orientation="landscape" r:id="rId3"/>
  <headerFooter alignWithMargins="0">
    <oddHeader>&amp;C&amp;14SOUTHWESTERN PENNSYLVANIA ENGINEERING OUTREACH</oddHeader>
    <oddFooter>&amp;C&amp;8&amp;K01+032www.speo-pa.org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tabSelected="1" topLeftCell="A7" zoomScaleNormal="100" workbookViewId="0">
      <selection activeCell="A7" sqref="A7"/>
    </sheetView>
  </sheetViews>
  <sheetFormatPr defaultRowHeight="12.75" x14ac:dyDescent="0.2"/>
  <cols>
    <col min="1" max="1" width="3.140625" style="6" customWidth="1"/>
    <col min="2" max="32" width="4" style="6" customWidth="1"/>
    <col min="33" max="33" width="3.140625" style="6" customWidth="1"/>
    <col min="34" max="34" width="3.85546875" style="6" customWidth="1"/>
    <col min="35" max="35" width="31" style="6" customWidth="1"/>
    <col min="36" max="16384" width="9.140625" style="6"/>
  </cols>
  <sheetData>
    <row r="1" spans="1:35" ht="18.75" hidden="1" customHeight="1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9" t="s">
        <v>4</v>
      </c>
      <c r="S1" s="69"/>
      <c r="T1" s="69"/>
      <c r="U1" s="69"/>
      <c r="V1" s="69"/>
      <c r="W1" s="69"/>
      <c r="X1" s="69"/>
      <c r="Y1" s="4"/>
      <c r="Z1" s="4"/>
      <c r="AA1" s="4"/>
      <c r="AB1" s="4"/>
      <c r="AC1" s="4"/>
      <c r="AD1" s="4"/>
      <c r="AE1" s="4"/>
      <c r="AF1" s="4"/>
      <c r="AG1" s="4"/>
    </row>
    <row r="2" spans="1:35" ht="18.75" hidden="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ht="18.75" hidden="1" customHeight="1" x14ac:dyDescent="0.2">
      <c r="A3" s="4"/>
      <c r="B3" s="4"/>
      <c r="C3" s="7" t="s">
        <v>2</v>
      </c>
      <c r="D3" s="70">
        <v>2020</v>
      </c>
      <c r="E3" s="71"/>
      <c r="F3" s="72"/>
      <c r="G3" s="4"/>
      <c r="H3" s="4"/>
      <c r="I3" s="7" t="s">
        <v>1</v>
      </c>
      <c r="J3" s="70">
        <v>1</v>
      </c>
      <c r="K3" s="71"/>
      <c r="L3" s="72"/>
      <c r="M3" s="4"/>
      <c r="N3" s="4"/>
      <c r="O3" s="4"/>
      <c r="P3" s="4"/>
      <c r="Q3" s="8" t="s">
        <v>0</v>
      </c>
      <c r="R3" s="70">
        <v>1</v>
      </c>
      <c r="S3" s="72"/>
      <c r="T3" s="2" t="s">
        <v>6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7</v>
      </c>
      <c r="AG3" s="4"/>
      <c r="AI3" s="12"/>
    </row>
    <row r="4" spans="1:35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ht="18.75" hidden="1" customHeight="1" x14ac:dyDescent="0.2"/>
    <row r="6" spans="1:35" ht="18.75" hidden="1" customHeight="1" x14ac:dyDescent="0.2"/>
    <row r="7" spans="1:35" ht="66" customHeight="1" x14ac:dyDescent="0.2">
      <c r="B7" s="73">
        <f>IF($J$3=1,D3,D3&amp;"-"&amp;D3+1)</f>
        <v>2020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20"/>
      <c r="R7" s="74" t="s">
        <v>5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10"/>
      <c r="AI7" s="9"/>
    </row>
    <row r="8" spans="1:35" ht="16.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5" s="13" customFormat="1" ht="21" customHeight="1" x14ac:dyDescent="0.25">
      <c r="B9" s="66">
        <f>DATE(D3,J3,1)</f>
        <v>43831</v>
      </c>
      <c r="C9" s="67"/>
      <c r="D9" s="67"/>
      <c r="E9" s="67"/>
      <c r="F9" s="67"/>
      <c r="G9" s="67"/>
      <c r="H9" s="68"/>
      <c r="I9" s="14"/>
      <c r="J9" s="66">
        <f>DATE(YEAR(B9+42),MONTH(B9+42),1)</f>
        <v>43862</v>
      </c>
      <c r="K9" s="67"/>
      <c r="L9" s="67"/>
      <c r="M9" s="67"/>
      <c r="N9" s="67"/>
      <c r="O9" s="67"/>
      <c r="P9" s="68"/>
      <c r="Q9" s="14"/>
      <c r="R9" s="66">
        <f>DATE(YEAR(J9+42),MONTH(J9+42),1)</f>
        <v>43891</v>
      </c>
      <c r="S9" s="67"/>
      <c r="T9" s="67"/>
      <c r="U9" s="67"/>
      <c r="V9" s="67"/>
      <c r="W9" s="67"/>
      <c r="X9" s="68"/>
      <c r="Y9" s="14"/>
      <c r="Z9" s="66">
        <f>DATE(YEAR(R9+42),MONTH(R9+42),1)</f>
        <v>43922</v>
      </c>
      <c r="AA9" s="67"/>
      <c r="AB9" s="67"/>
      <c r="AC9" s="67"/>
      <c r="AD9" s="67"/>
      <c r="AE9" s="67"/>
      <c r="AF9" s="68"/>
      <c r="AG9" s="15"/>
      <c r="AI9" s="6"/>
    </row>
    <row r="10" spans="1:35" s="16" customFormat="1" ht="16.5" customHeight="1" x14ac:dyDescent="0.2">
      <c r="B10" s="21" t="str">
        <f>CHOOSE(1+MOD($R$3+1-2,7),"Su","M","Tu","W","Th","F","Sa")</f>
        <v>Su</v>
      </c>
      <c r="C10" s="22" t="str">
        <f>CHOOSE(1+MOD($R$3+2-2,7),"Su","M","Tu","W","Th","F","Sa")</f>
        <v>M</v>
      </c>
      <c r="D10" s="22" t="str">
        <f>CHOOSE(1+MOD($R$3+3-2,7),"Su","M","Tu","W","Th","F","Sa")</f>
        <v>Tu</v>
      </c>
      <c r="E10" s="22" t="str">
        <f>CHOOSE(1+MOD($R$3+4-2,7),"Su","M","Tu","W","Th","F","Sa")</f>
        <v>W</v>
      </c>
      <c r="F10" s="22" t="str">
        <f>CHOOSE(1+MOD($R$3+5-2,7),"Su","M","Tu","W","Th","F","Sa")</f>
        <v>Th</v>
      </c>
      <c r="G10" s="22" t="str">
        <f>CHOOSE(1+MOD($R$3+6-2,7),"Su","M","Tu","W","Th","F","Sa")</f>
        <v>F</v>
      </c>
      <c r="H10" s="23" t="str">
        <f>CHOOSE(1+MOD($R$3+7-2,7),"Su","M","Tu","W","Th","F","Sa")</f>
        <v>Sa</v>
      </c>
      <c r="I10" s="17"/>
      <c r="J10" s="21" t="str">
        <f>CHOOSE(1+MOD($R$3+1-2,7),"Su","M","Tu","W","Th","F","Sa")</f>
        <v>Su</v>
      </c>
      <c r="K10" s="22" t="str">
        <f>CHOOSE(1+MOD($R$3+2-2,7),"Su","M","Tu","W","Th","F","Sa")</f>
        <v>M</v>
      </c>
      <c r="L10" s="22" t="str">
        <f>CHOOSE(1+MOD($R$3+3-2,7),"Su","M","Tu","W","Th","F","Sa")</f>
        <v>Tu</v>
      </c>
      <c r="M10" s="22" t="str">
        <f>CHOOSE(1+MOD($R$3+4-2,7),"Su","M","Tu","W","Th","F","Sa")</f>
        <v>W</v>
      </c>
      <c r="N10" s="22" t="str">
        <f>CHOOSE(1+MOD($R$3+5-2,7),"Su","M","Tu","W","Th","F","Sa")</f>
        <v>Th</v>
      </c>
      <c r="O10" s="22" t="str">
        <f>CHOOSE(1+MOD($R$3+6-2,7),"Su","M","Tu","W","Th","F","Sa")</f>
        <v>F</v>
      </c>
      <c r="P10" s="23" t="str">
        <f>CHOOSE(1+MOD($R$3+7-2,7),"Su","M","Tu","W","Th","F","Sa")</f>
        <v>Sa</v>
      </c>
      <c r="Q10" s="18"/>
      <c r="R10" s="21" t="str">
        <f>CHOOSE(1+MOD($R$3+1-2,7),"Su","M","Tu","W","Th","F","Sa")</f>
        <v>Su</v>
      </c>
      <c r="S10" s="22" t="str">
        <f>CHOOSE(1+MOD($R$3+2-2,7),"Su","M","Tu","W","Th","F","Sa")</f>
        <v>M</v>
      </c>
      <c r="T10" s="22" t="str">
        <f>CHOOSE(1+MOD($R$3+3-2,7),"Su","M","Tu","W","Th","F","Sa")</f>
        <v>Tu</v>
      </c>
      <c r="U10" s="22" t="str">
        <f>CHOOSE(1+MOD($R$3+4-2,7),"Su","M","Tu","W","Th","F","Sa")</f>
        <v>W</v>
      </c>
      <c r="V10" s="22" t="str">
        <f>CHOOSE(1+MOD($R$3+5-2,7),"Su","M","Tu","W","Th","F","Sa")</f>
        <v>Th</v>
      </c>
      <c r="W10" s="22" t="str">
        <f>CHOOSE(1+MOD($R$3+6-2,7),"Su","M","Tu","W","Th","F","Sa")</f>
        <v>F</v>
      </c>
      <c r="X10" s="23" t="str">
        <f>CHOOSE(1+MOD($R$3+7-2,7),"Su","M","Tu","W","Th","F","Sa")</f>
        <v>Sa</v>
      </c>
      <c r="Y10" s="17"/>
      <c r="Z10" s="21" t="str">
        <f>CHOOSE(1+MOD($R$3+1-2,7),"Su","M","Tu","W","Th","F","Sa")</f>
        <v>Su</v>
      </c>
      <c r="AA10" s="22" t="str">
        <f>CHOOSE(1+MOD($R$3+2-2,7),"Su","M","Tu","W","Th","F","Sa")</f>
        <v>M</v>
      </c>
      <c r="AB10" s="22" t="str">
        <f>CHOOSE(1+MOD($R$3+3-2,7),"Su","M","Tu","W","Th","F","Sa")</f>
        <v>Tu</v>
      </c>
      <c r="AC10" s="22" t="str">
        <f>CHOOSE(1+MOD($R$3+4-2,7),"Su","M","Tu","W","Th","F","Sa")</f>
        <v>W</v>
      </c>
      <c r="AD10" s="22" t="str">
        <f>CHOOSE(1+MOD($R$3+5-2,7),"Su","M","Tu","W","Th","F","Sa")</f>
        <v>Th</v>
      </c>
      <c r="AE10" s="22" t="str">
        <f>CHOOSE(1+MOD($R$3+6-2,7),"Su","M","Tu","W","Th","F","Sa")</f>
        <v>F</v>
      </c>
      <c r="AF10" s="23" t="str">
        <f>CHOOSE(1+MOD($R$3+7-2,7),"Su","M","Tu","W","Th","F","Sa")</f>
        <v>Sa</v>
      </c>
      <c r="AI10" s="75"/>
    </row>
    <row r="11" spans="1:35" s="19" customFormat="1" ht="18" customHeight="1" x14ac:dyDescent="0.2">
      <c r="B11" s="24" t="str">
        <f>IF(WEEKDAY(B9,1)=$R$3,B9,"")</f>
        <v/>
      </c>
      <c r="C11" s="40" t="str">
        <f>IF(B11="",IF(WEEKDAY(B9,1)=MOD($R$3,7)+1,B9,""),B11+1)</f>
        <v/>
      </c>
      <c r="D11" s="40" t="str">
        <f>IF(C11="",IF(WEEKDAY(B9,1)=MOD($R$3+1,7)+1,B9,""),C11+1)</f>
        <v/>
      </c>
      <c r="E11" s="40">
        <f>IF(D11="",IF(WEEKDAY(B9,1)=MOD($R$3+2,7)+1,B9,""),D11+1)</f>
        <v>43831</v>
      </c>
      <c r="F11" s="24">
        <f>IF(E11="",IF(WEEKDAY(B9,1)=MOD($R$3+3,7)+1,B9,""),E11+1)</f>
        <v>43832</v>
      </c>
      <c r="G11" s="53">
        <f>IF(F11="",IF(WEEKDAY(B9,1)=MOD($R$3+4,7)+1,B9,""),F11+1)</f>
        <v>43833</v>
      </c>
      <c r="H11" s="24">
        <f>IF(G11="",IF(WEEKDAY(B9,1)=MOD($R$3+5,7)+1,B9,""),G11+1)</f>
        <v>43834</v>
      </c>
      <c r="I11" s="17"/>
      <c r="J11" s="24" t="str">
        <f>IF(WEEKDAY(J9,1)=$R$3,J9,"")</f>
        <v/>
      </c>
      <c r="K11" s="24" t="str">
        <f>IF(J11="",IF(WEEKDAY(J9,1)=MOD($R$3,7)+1,J9,""),J11+1)</f>
        <v/>
      </c>
      <c r="L11" s="24" t="str">
        <f>IF(K11="",IF(WEEKDAY(J9,1)=MOD($R$3+1,7)+1,J9,""),K11+1)</f>
        <v/>
      </c>
      <c r="M11" s="24" t="str">
        <f>IF(L11="",IF(WEEKDAY(J9,1)=MOD($R$3+2,7)+1,J9,""),L11+1)</f>
        <v/>
      </c>
      <c r="N11" s="24" t="str">
        <f>IF(M11="",IF(WEEKDAY(J9,1)=MOD($R$3+3,7)+1,J9,""),M11+1)</f>
        <v/>
      </c>
      <c r="O11" s="53" t="str">
        <f>IF(N11="",IF(WEEKDAY(J9,1)=MOD($R$3+4,7)+1,J9,""),N11+1)</f>
        <v/>
      </c>
      <c r="P11" s="24">
        <f>IF(O11="",IF(WEEKDAY(J9,1)=MOD($R$3+5,7)+1,J9,""),O11+1)</f>
        <v>43862</v>
      </c>
      <c r="Q11" s="17"/>
      <c r="R11" s="24">
        <f>IF(WEEKDAY(R9,1)=$R$3,R9,"")</f>
        <v>43891</v>
      </c>
      <c r="S11" s="24">
        <f>IF(R11="",IF(WEEKDAY(R9,1)=MOD($R$3,7)+1,R9,""),R11+1)</f>
        <v>43892</v>
      </c>
      <c r="T11" s="24">
        <f>IF(S11="",IF(WEEKDAY(R9,1)=MOD($R$3+1,7)+1,R9,""),S11+1)</f>
        <v>43893</v>
      </c>
      <c r="U11" s="24">
        <f>IF(T11="",IF(WEEKDAY(R9,1)=MOD($R$3+2,7)+1,R9,""),T11+1)</f>
        <v>43894</v>
      </c>
      <c r="V11" s="24">
        <f>IF(U11="",IF(WEEKDAY(R9,1)=MOD($R$3+3,7)+1,R9,""),U11+1)</f>
        <v>43895</v>
      </c>
      <c r="W11" s="53">
        <f>IF(V11="",IF(WEEKDAY(R9,1)=MOD($R$3+4,7)+1,R9,""),V11+1)</f>
        <v>43896</v>
      </c>
      <c r="X11" s="24">
        <f>IF(W11="",IF(WEEKDAY(R9,1)=MOD($R$3+5,7)+1,R9,""),W11+1)</f>
        <v>43897</v>
      </c>
      <c r="Y11" s="17"/>
      <c r="Z11" s="40" t="str">
        <f>IF(WEEKDAY(Z9,1)=$R$3,Z9,"")</f>
        <v/>
      </c>
      <c r="AA11" s="24" t="str">
        <f>IF(Z11="",IF(WEEKDAY(Z9,1)=MOD($R$3,7)+1,Z9,""),Z11+1)</f>
        <v/>
      </c>
      <c r="AB11" s="24" t="str">
        <f>IF(AA11="",IF(WEEKDAY(Z9,1)=MOD($R$3+1,7)+1,Z9,""),AA11+1)</f>
        <v/>
      </c>
      <c r="AC11" s="53">
        <f>IF(AB11="",IF(WEEKDAY(Z9,1)=MOD($R$3+2,7)+1,Z9,""),AB11+1)</f>
        <v>43922</v>
      </c>
      <c r="AD11" s="53">
        <f>IF(AC11="",IF(WEEKDAY(Z9,1)=MOD($R$3+3,7)+1,Z9,""),AC11+1)</f>
        <v>43923</v>
      </c>
      <c r="AE11" s="53">
        <f>IF(AD11="",IF(WEEKDAY(Z9,1)=MOD($R$3+4,7)+1,Z9,""),AD11+1)</f>
        <v>43924</v>
      </c>
      <c r="AF11" s="53">
        <f>IF(AE11="",IF(WEEKDAY(Z9,1)=MOD($R$3+5,7)+1,Z9,""),AE11+1)</f>
        <v>43925</v>
      </c>
      <c r="AG11" s="16"/>
      <c r="AI11" s="75"/>
    </row>
    <row r="12" spans="1:35" s="19" customFormat="1" ht="18" customHeight="1" x14ac:dyDescent="0.2">
      <c r="B12" s="53">
        <f>IF(H11="","",IF(MONTH(H11+1)&lt;&gt;MONTH(H11),"",H11+1))</f>
        <v>43835</v>
      </c>
      <c r="C12" s="53">
        <f>IF(B12="","",IF(MONTH(B12+1)&lt;&gt;MONTH(B12),"",B12+1))</f>
        <v>43836</v>
      </c>
      <c r="D12" s="53">
        <f t="shared" ref="D12:H16" si="0">IF(C12="","",IF(MONTH(C12+1)&lt;&gt;MONTH(C12),"",C12+1))</f>
        <v>43837</v>
      </c>
      <c r="E12" s="53">
        <f t="shared" si="0"/>
        <v>43838</v>
      </c>
      <c r="F12" s="53">
        <f t="shared" si="0"/>
        <v>43839</v>
      </c>
      <c r="G12" s="53">
        <f t="shared" si="0"/>
        <v>43840</v>
      </c>
      <c r="H12" s="24">
        <f t="shared" si="0"/>
        <v>43841</v>
      </c>
      <c r="I12" s="18"/>
      <c r="J12" s="53">
        <f>IF(P11="","",IF(MONTH(P11+1)&lt;&gt;MONTH(P11),"",P11+1))</f>
        <v>43863</v>
      </c>
      <c r="K12" s="53">
        <f>IF(J12="","",IF(MONTH(J12+1)&lt;&gt;MONTH(J12),"",J12+1))</f>
        <v>43864</v>
      </c>
      <c r="L12" s="38">
        <f t="shared" ref="L12:P16" si="1">IF(K12="","",IF(MONTH(K12+1)&lt;&gt;MONTH(K12),"",K12+1))</f>
        <v>43865</v>
      </c>
      <c r="M12" s="53">
        <f t="shared" si="1"/>
        <v>43866</v>
      </c>
      <c r="N12" s="63">
        <f t="shared" si="1"/>
        <v>43867</v>
      </c>
      <c r="O12" s="53">
        <f t="shared" si="1"/>
        <v>43868</v>
      </c>
      <c r="P12" s="53">
        <f t="shared" si="1"/>
        <v>43869</v>
      </c>
      <c r="Q12" s="18"/>
      <c r="R12" s="53">
        <f>IF(X11="","",IF(MONTH(X11+1)&lt;&gt;MONTH(X11),"",X11+1))</f>
        <v>43898</v>
      </c>
      <c r="S12" s="53">
        <f>IF(R12="","",IF(MONTH(R12+1)&lt;&gt;MONTH(R12),"",R12+1))</f>
        <v>43899</v>
      </c>
      <c r="T12" s="53">
        <f t="shared" ref="T12:X16" si="2">IF(S12="","",IF(MONTH(S12+1)&lt;&gt;MONTH(S12),"",S12+1))</f>
        <v>43900</v>
      </c>
      <c r="U12" s="53">
        <f t="shared" si="2"/>
        <v>43901</v>
      </c>
      <c r="V12" s="53">
        <f t="shared" si="2"/>
        <v>43902</v>
      </c>
      <c r="W12" s="53">
        <f t="shared" si="2"/>
        <v>43903</v>
      </c>
      <c r="X12" s="24">
        <f t="shared" si="2"/>
        <v>43904</v>
      </c>
      <c r="Y12" s="18"/>
      <c r="Z12" s="53">
        <f>IF(AF11="","",IF(MONTH(AF11+1)&lt;&gt;MONTH(AF11),"",AF11+1))</f>
        <v>43926</v>
      </c>
      <c r="AA12" s="53">
        <f>IF(Z12="","",IF(MONTH(Z12+1)&lt;&gt;MONTH(Z12),"",Z12+1))</f>
        <v>43927</v>
      </c>
      <c r="AB12" s="53">
        <f t="shared" ref="AB12:AF16" si="3">IF(AA12="","",IF(MONTH(AA12+1)&lt;&gt;MONTH(AA12),"",AA12+1))</f>
        <v>43928</v>
      </c>
      <c r="AC12" s="53">
        <f t="shared" si="3"/>
        <v>43929</v>
      </c>
      <c r="AD12" s="53">
        <f t="shared" si="3"/>
        <v>43930</v>
      </c>
      <c r="AE12" s="53">
        <f t="shared" si="3"/>
        <v>43931</v>
      </c>
      <c r="AF12" s="53">
        <f t="shared" si="3"/>
        <v>43932</v>
      </c>
      <c r="AG12" s="16"/>
      <c r="AI12" s="75"/>
    </row>
    <row r="13" spans="1:35" s="19" customFormat="1" ht="18" customHeight="1" x14ac:dyDescent="0.2">
      <c r="B13" s="53">
        <f>IF(H12="","",IF(MONTH(H12+1)&lt;&gt;MONTH(H12),"",H12+1))</f>
        <v>43842</v>
      </c>
      <c r="C13" s="53">
        <f>IF(B13="","",IF(MONTH(B13+1)&lt;&gt;MONTH(B13),"",B13+1))</f>
        <v>43843</v>
      </c>
      <c r="D13" s="53">
        <f t="shared" si="0"/>
        <v>43844</v>
      </c>
      <c r="E13" s="53">
        <f t="shared" si="0"/>
        <v>43845</v>
      </c>
      <c r="F13" s="41">
        <f t="shared" si="0"/>
        <v>43846</v>
      </c>
      <c r="G13" s="53">
        <f t="shared" si="0"/>
        <v>43847</v>
      </c>
      <c r="H13" s="24">
        <f t="shared" si="0"/>
        <v>43848</v>
      </c>
      <c r="I13" s="18"/>
      <c r="J13" s="53">
        <f>IF(P12="","",IF(MONTH(P12+1)&lt;&gt;MONTH(P12),"",P12+1))</f>
        <v>43870</v>
      </c>
      <c r="K13" s="53">
        <f>IF(J13="","",IF(MONTH(J13+1)&lt;&gt;MONTH(J13),"",J13+1))</f>
        <v>43871</v>
      </c>
      <c r="L13" s="53">
        <f t="shared" si="1"/>
        <v>43872</v>
      </c>
      <c r="M13" s="63">
        <f t="shared" si="1"/>
        <v>43873</v>
      </c>
      <c r="N13" s="53">
        <f t="shared" si="1"/>
        <v>43874</v>
      </c>
      <c r="O13" s="53">
        <f t="shared" si="1"/>
        <v>43875</v>
      </c>
      <c r="P13" s="53">
        <f t="shared" si="1"/>
        <v>43876</v>
      </c>
      <c r="Q13" s="18"/>
      <c r="R13" s="53">
        <f>IF(X12="","",IF(MONTH(X12+1)&lt;&gt;MONTH(X12),"",X12+1))</f>
        <v>43905</v>
      </c>
      <c r="S13" s="53">
        <f>IF(R13="","",IF(MONTH(R13+1)&lt;&gt;MONTH(R13),"",R13+1))</f>
        <v>43906</v>
      </c>
      <c r="T13" s="32">
        <f t="shared" si="2"/>
        <v>43907</v>
      </c>
      <c r="U13" s="53">
        <f t="shared" si="2"/>
        <v>43908</v>
      </c>
      <c r="V13" s="53">
        <f t="shared" si="2"/>
        <v>43909</v>
      </c>
      <c r="W13" s="53">
        <f t="shared" si="2"/>
        <v>43910</v>
      </c>
      <c r="X13" s="24">
        <f t="shared" si="2"/>
        <v>43911</v>
      </c>
      <c r="Y13" s="18"/>
      <c r="Z13" s="53">
        <f>IF(AF12="","",IF(MONTH(AF12+1)&lt;&gt;MONTH(AF12),"",AF12+1))</f>
        <v>43933</v>
      </c>
      <c r="AA13" s="53">
        <f>IF(Z13="","",IF(MONTH(Z13+1)&lt;&gt;MONTH(Z13),"",Z13+1))</f>
        <v>43934</v>
      </c>
      <c r="AB13" s="53">
        <f t="shared" si="3"/>
        <v>43935</v>
      </c>
      <c r="AC13" s="53">
        <f t="shared" si="3"/>
        <v>43936</v>
      </c>
      <c r="AD13" s="53">
        <f t="shared" si="3"/>
        <v>43937</v>
      </c>
      <c r="AE13" s="53">
        <f t="shared" si="3"/>
        <v>43938</v>
      </c>
      <c r="AF13" s="53">
        <f t="shared" si="3"/>
        <v>43939</v>
      </c>
      <c r="AG13" s="16"/>
      <c r="AI13" s="75"/>
    </row>
    <row r="14" spans="1:35" s="19" customFormat="1" ht="18" customHeight="1" x14ac:dyDescent="0.2">
      <c r="B14" s="53">
        <f>IF(H13="","",IF(MONTH(H13+1)&lt;&gt;MONTH(H13),"",H13+1))</f>
        <v>43849</v>
      </c>
      <c r="C14" s="40">
        <f>IF(B14="","",IF(MONTH(B14+1)&lt;&gt;MONTH(B14),"",B14+1))</f>
        <v>43850</v>
      </c>
      <c r="D14" s="32">
        <f t="shared" si="0"/>
        <v>43851</v>
      </c>
      <c r="E14" s="53">
        <f t="shared" si="0"/>
        <v>43852</v>
      </c>
      <c r="F14" s="53">
        <f t="shared" si="0"/>
        <v>43853</v>
      </c>
      <c r="G14" s="53">
        <f t="shared" si="0"/>
        <v>43854</v>
      </c>
      <c r="H14" s="24">
        <f t="shared" si="0"/>
        <v>43855</v>
      </c>
      <c r="I14" s="18"/>
      <c r="J14" s="53">
        <f>IF(P13="","",IF(MONTH(P13+1)&lt;&gt;MONTH(P13),"",P13+1))</f>
        <v>43877</v>
      </c>
      <c r="K14" s="40">
        <f>IF(J14="","",IF(MONTH(J14+1)&lt;&gt;MONTH(J14),"",J14+1))</f>
        <v>43878</v>
      </c>
      <c r="L14" s="32">
        <f t="shared" si="1"/>
        <v>43879</v>
      </c>
      <c r="M14" s="53">
        <f t="shared" si="1"/>
        <v>43880</v>
      </c>
      <c r="N14" s="53">
        <f t="shared" si="1"/>
        <v>43881</v>
      </c>
      <c r="O14" s="53">
        <f t="shared" si="1"/>
        <v>43882</v>
      </c>
      <c r="P14" s="53">
        <f t="shared" si="1"/>
        <v>43883</v>
      </c>
      <c r="Q14" s="18"/>
      <c r="R14" s="53">
        <f>IF(X13="","",IF(MONTH(X13+1)&lt;&gt;MONTH(X13),"",X13+1))</f>
        <v>43912</v>
      </c>
      <c r="S14" s="53">
        <f>IF(R14="","",IF(MONTH(R14+1)&lt;&gt;MONTH(R14),"",R14+1))</f>
        <v>43913</v>
      </c>
      <c r="T14" s="53">
        <f t="shared" si="2"/>
        <v>43914</v>
      </c>
      <c r="U14" s="53">
        <f t="shared" si="2"/>
        <v>43915</v>
      </c>
      <c r="V14" s="53">
        <f t="shared" si="2"/>
        <v>43916</v>
      </c>
      <c r="W14" s="53">
        <f t="shared" si="2"/>
        <v>43917</v>
      </c>
      <c r="X14" s="24">
        <f t="shared" si="2"/>
        <v>43918</v>
      </c>
      <c r="Y14" s="18"/>
      <c r="Z14" s="24">
        <f>IF(AF13="","",IF(MONTH(AF13+1)&lt;&gt;MONTH(AF13),"",AF13+1))</f>
        <v>43940</v>
      </c>
      <c r="AA14" s="53">
        <f>IF(Z14="","",IF(MONTH(Z14+1)&lt;&gt;MONTH(Z14),"",Z14+1))</f>
        <v>43941</v>
      </c>
      <c r="AB14" s="32">
        <f t="shared" si="3"/>
        <v>43942</v>
      </c>
      <c r="AC14" s="53">
        <f t="shared" si="3"/>
        <v>43943</v>
      </c>
      <c r="AD14" s="53">
        <f t="shared" si="3"/>
        <v>43944</v>
      </c>
      <c r="AE14" s="24">
        <f t="shared" si="3"/>
        <v>43945</v>
      </c>
      <c r="AF14" s="24">
        <f t="shared" si="3"/>
        <v>43946</v>
      </c>
      <c r="AG14" s="16"/>
      <c r="AI14" s="75"/>
    </row>
    <row r="15" spans="1:35" s="19" customFormat="1" ht="18" customHeight="1" x14ac:dyDescent="0.2">
      <c r="B15" s="24">
        <f>IF(H14="","",IF(MONTH(H14+1)&lt;&gt;MONTH(H14),"",H14+1))</f>
        <v>43856</v>
      </c>
      <c r="C15" s="53">
        <f>IF(B15="","",IF(MONTH(B15+1)&lt;&gt;MONTH(B15),"",B15+1))</f>
        <v>43857</v>
      </c>
      <c r="D15" s="24">
        <f t="shared" si="0"/>
        <v>43858</v>
      </c>
      <c r="E15" s="24">
        <f t="shared" si="0"/>
        <v>43859</v>
      </c>
      <c r="F15" s="24">
        <f t="shared" si="0"/>
        <v>43860</v>
      </c>
      <c r="G15" s="24">
        <f t="shared" si="0"/>
        <v>43861</v>
      </c>
      <c r="H15" s="24" t="str">
        <f t="shared" si="0"/>
        <v/>
      </c>
      <c r="I15" s="17"/>
      <c r="J15" s="24">
        <f>IF(P14="","",IF(MONTH(P14+1)&lt;&gt;MONTH(P14),"",P14+1))</f>
        <v>43884</v>
      </c>
      <c r="K15" s="53">
        <f>IF(J15="","",IF(MONTH(J15+1)&lt;&gt;MONTH(J15),"",J15+1))</f>
        <v>43885</v>
      </c>
      <c r="L15" s="24">
        <f t="shared" si="1"/>
        <v>43886</v>
      </c>
      <c r="M15" s="24">
        <f t="shared" si="1"/>
        <v>43887</v>
      </c>
      <c r="N15" s="52">
        <f t="shared" si="1"/>
        <v>43888</v>
      </c>
      <c r="O15" s="24">
        <f t="shared" si="1"/>
        <v>43889</v>
      </c>
      <c r="P15" s="24">
        <f t="shared" si="1"/>
        <v>43890</v>
      </c>
      <c r="Q15" s="17"/>
      <c r="R15" s="24">
        <f>IF(X14="","",IF(MONTH(X14+1)&lt;&gt;MONTH(X14),"",X14+1))</f>
        <v>43919</v>
      </c>
      <c r="S15" s="53">
        <f>IF(R15="","",IF(MONTH(R15+1)&lt;&gt;MONTH(R15),"",R15+1))</f>
        <v>43920</v>
      </c>
      <c r="T15" s="24">
        <f t="shared" si="2"/>
        <v>43921</v>
      </c>
      <c r="U15" s="52" t="str">
        <f t="shared" si="2"/>
        <v/>
      </c>
      <c r="V15" s="24" t="str">
        <f t="shared" si="2"/>
        <v/>
      </c>
      <c r="W15" s="24" t="str">
        <f t="shared" si="2"/>
        <v/>
      </c>
      <c r="X15" s="54" t="str">
        <f t="shared" si="2"/>
        <v/>
      </c>
      <c r="Y15" s="17"/>
      <c r="Z15" s="24">
        <f>IF(AF14="","",IF(MONTH(AF14+1)&lt;&gt;MONTH(AF14),"",AF14+1))</f>
        <v>43947</v>
      </c>
      <c r="AA15" s="24">
        <f>IF(Z15="","",IF(MONTH(Z15+1)&lt;&gt;MONTH(Z15),"",Z15+1))</f>
        <v>43948</v>
      </c>
      <c r="AB15" s="24">
        <f t="shared" si="3"/>
        <v>43949</v>
      </c>
      <c r="AC15" s="24">
        <f t="shared" si="3"/>
        <v>43950</v>
      </c>
      <c r="AD15" s="24">
        <f t="shared" si="3"/>
        <v>43951</v>
      </c>
      <c r="AE15" s="24" t="str">
        <f t="shared" si="3"/>
        <v/>
      </c>
      <c r="AF15" s="24" t="str">
        <f t="shared" si="3"/>
        <v/>
      </c>
      <c r="AG15" s="16"/>
      <c r="AI15" s="75"/>
    </row>
    <row r="16" spans="1:35" s="19" customFormat="1" ht="18" customHeight="1" x14ac:dyDescent="0.2">
      <c r="B16" s="24" t="str">
        <f>IF(H15="","",IF(MONTH(H15+1)&lt;&gt;MONTH(H15),"",H15+1))</f>
        <v/>
      </c>
      <c r="C16" s="24" t="str">
        <f>IF(B16="","",IF(MONTH(B16+1)&lt;&gt;MONTH(B16),"",B16+1))</f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17"/>
      <c r="J16" s="24" t="str">
        <f>IF(P15="","",IF(MONTH(P15+1)&lt;&gt;MONTH(P15),"",P15+1))</f>
        <v/>
      </c>
      <c r="K16" s="24" t="str">
        <f>IF(J16="","",IF(MONTH(J16+1)&lt;&gt;MONTH(J16),"",J16+1))</f>
        <v/>
      </c>
      <c r="L16" s="24" t="str">
        <f t="shared" si="1"/>
        <v/>
      </c>
      <c r="M16" s="24" t="str">
        <f t="shared" si="1"/>
        <v/>
      </c>
      <c r="N16" s="24" t="str">
        <f t="shared" si="1"/>
        <v/>
      </c>
      <c r="O16" s="24" t="str">
        <f t="shared" si="1"/>
        <v/>
      </c>
      <c r="P16" s="24" t="str">
        <f t="shared" si="1"/>
        <v/>
      </c>
      <c r="Q16" s="17"/>
      <c r="R16" s="24" t="str">
        <f>IF(X15="","",IF(MONTH(X15+1)&lt;&gt;MONTH(X15),"",X15+1))</f>
        <v/>
      </c>
      <c r="S16" s="24" t="str">
        <f>IF(R16="","",IF(MONTH(R16+1)&lt;&gt;MONTH(R16),"",R16+1))</f>
        <v/>
      </c>
      <c r="T16" s="24" t="str">
        <f t="shared" si="2"/>
        <v/>
      </c>
      <c r="U16" s="24" t="str">
        <f t="shared" si="2"/>
        <v/>
      </c>
      <c r="V16" s="24" t="str">
        <f t="shared" si="2"/>
        <v/>
      </c>
      <c r="W16" s="24" t="str">
        <f t="shared" si="2"/>
        <v/>
      </c>
      <c r="X16" s="24" t="str">
        <f t="shared" si="2"/>
        <v/>
      </c>
      <c r="Y16" s="17"/>
      <c r="Z16" s="24" t="str">
        <f>IF(AF15="","",IF(MONTH(AF15+1)&lt;&gt;MONTH(AF15),"",AF15+1))</f>
        <v/>
      </c>
      <c r="AA16" s="24" t="str">
        <f>IF(Z16="","",IF(MONTH(Z16+1)&lt;&gt;MONTH(Z16),"",Z16+1))</f>
        <v/>
      </c>
      <c r="AB16" s="24" t="str">
        <f t="shared" si="3"/>
        <v/>
      </c>
      <c r="AC16" s="24" t="str">
        <f t="shared" si="3"/>
        <v/>
      </c>
      <c r="AD16" s="24" t="str">
        <f t="shared" si="3"/>
        <v/>
      </c>
      <c r="AE16" s="24" t="str">
        <f t="shared" si="3"/>
        <v/>
      </c>
      <c r="AF16" s="24" t="str">
        <f t="shared" si="3"/>
        <v/>
      </c>
      <c r="AG16" s="16"/>
    </row>
    <row r="17" spans="2:35" ht="18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0"/>
    </row>
    <row r="18" spans="2:35" s="13" customFormat="1" ht="21" customHeight="1" x14ac:dyDescent="0.25">
      <c r="B18" s="66">
        <f>DATE(YEAR(Z9+42),MONTH(Z9+42),1)</f>
        <v>43952</v>
      </c>
      <c r="C18" s="67"/>
      <c r="D18" s="67"/>
      <c r="E18" s="67"/>
      <c r="F18" s="67"/>
      <c r="G18" s="67"/>
      <c r="H18" s="68"/>
      <c r="I18" s="14"/>
      <c r="J18" s="66">
        <f>DATE(YEAR(B18+42),MONTH(B18+42),1)</f>
        <v>43983</v>
      </c>
      <c r="K18" s="67"/>
      <c r="L18" s="67"/>
      <c r="M18" s="67"/>
      <c r="N18" s="67"/>
      <c r="O18" s="67"/>
      <c r="P18" s="68"/>
      <c r="Q18" s="14"/>
      <c r="R18" s="66">
        <f>DATE(YEAR(J18+42),MONTH(J18+42),1)</f>
        <v>44013</v>
      </c>
      <c r="S18" s="67"/>
      <c r="T18" s="67"/>
      <c r="U18" s="67"/>
      <c r="V18" s="67"/>
      <c r="W18" s="67"/>
      <c r="X18" s="68"/>
      <c r="Y18" s="14"/>
      <c r="Z18" s="66">
        <f>DATE(YEAR(R18+42),MONTH(R18+42),1)</f>
        <v>44044</v>
      </c>
      <c r="AA18" s="67"/>
      <c r="AB18" s="67"/>
      <c r="AC18" s="67"/>
      <c r="AD18" s="67"/>
      <c r="AE18" s="67"/>
      <c r="AF18" s="68"/>
      <c r="AG18" s="15"/>
      <c r="AI18" s="75"/>
    </row>
    <row r="19" spans="2:35" s="16" customFormat="1" ht="16.5" customHeight="1" x14ac:dyDescent="0.2">
      <c r="B19" s="21" t="str">
        <f>CHOOSE(1+MOD($R$3+1-2,7),"Su","M","Tu","W","Th","F","Sa")</f>
        <v>Su</v>
      </c>
      <c r="C19" s="22" t="str">
        <f>CHOOSE(1+MOD($R$3+2-2,7),"Su","M","Tu","W","Th","F","Sa")</f>
        <v>M</v>
      </c>
      <c r="D19" s="22" t="str">
        <f>CHOOSE(1+MOD($R$3+3-2,7),"Su","M","Tu","W","Th","F","Sa")</f>
        <v>Tu</v>
      </c>
      <c r="E19" s="22" t="str">
        <f>CHOOSE(1+MOD($R$3+4-2,7),"Su","M","Tu","W","Th","F","Sa")</f>
        <v>W</v>
      </c>
      <c r="F19" s="22" t="str">
        <f>CHOOSE(1+MOD($R$3+5-2,7),"Su","M","Tu","W","Th","F","Sa")</f>
        <v>Th</v>
      </c>
      <c r="G19" s="22" t="str">
        <f>CHOOSE(1+MOD($R$3+6-2,7),"Su","M","Tu","W","Th","F","Sa")</f>
        <v>F</v>
      </c>
      <c r="H19" s="23" t="str">
        <f>CHOOSE(1+MOD($R$3+7-2,7),"Su","M","Tu","W","Th","F","Sa")</f>
        <v>Sa</v>
      </c>
      <c r="I19" s="17"/>
      <c r="J19" s="21" t="str">
        <f>CHOOSE(1+MOD($R$3+1-2,7),"Su","M","Tu","W","Th","F","Sa")</f>
        <v>Su</v>
      </c>
      <c r="K19" s="22" t="str">
        <f>CHOOSE(1+MOD($R$3+2-2,7),"Su","M","Tu","W","Th","F","Sa")</f>
        <v>M</v>
      </c>
      <c r="L19" s="22" t="str">
        <f>CHOOSE(1+MOD($R$3+3-2,7),"Su","M","Tu","W","Th","F","Sa")</f>
        <v>Tu</v>
      </c>
      <c r="M19" s="22" t="str">
        <f>CHOOSE(1+MOD($R$3+4-2,7),"Su","M","Tu","W","Th","F","Sa")</f>
        <v>W</v>
      </c>
      <c r="N19" s="22" t="str">
        <f>CHOOSE(1+MOD($R$3+5-2,7),"Su","M","Tu","W","Th","F","Sa")</f>
        <v>Th</v>
      </c>
      <c r="O19" s="22" t="str">
        <f>CHOOSE(1+MOD($R$3+6-2,7),"Su","M","Tu","W","Th","F","Sa")</f>
        <v>F</v>
      </c>
      <c r="P19" s="23" t="str">
        <f>CHOOSE(1+MOD($R$3+7-2,7),"Su","M","Tu","W","Th","F","Sa")</f>
        <v>Sa</v>
      </c>
      <c r="Q19" s="18"/>
      <c r="R19" s="21" t="str">
        <f>CHOOSE(1+MOD($R$3+1-2,7),"Su","M","Tu","W","Th","F","Sa")</f>
        <v>Su</v>
      </c>
      <c r="S19" s="22" t="str">
        <f>CHOOSE(1+MOD($R$3+2-2,7),"Su","M","Tu","W","Th","F","Sa")</f>
        <v>M</v>
      </c>
      <c r="T19" s="22" t="str">
        <f>CHOOSE(1+MOD($R$3+3-2,7),"Su","M","Tu","W","Th","F","Sa")</f>
        <v>Tu</v>
      </c>
      <c r="U19" s="22" t="str">
        <f>CHOOSE(1+MOD($R$3+4-2,7),"Su","M","Tu","W","Th","F","Sa")</f>
        <v>W</v>
      </c>
      <c r="V19" s="22" t="str">
        <f>CHOOSE(1+MOD($R$3+5-2,7),"Su","M","Tu","W","Th","F","Sa")</f>
        <v>Th</v>
      </c>
      <c r="W19" s="22" t="str">
        <f>CHOOSE(1+MOD($R$3+6-2,7),"Su","M","Tu","W","Th","F","Sa")</f>
        <v>F</v>
      </c>
      <c r="X19" s="23" t="str">
        <f>CHOOSE(1+MOD($R$3+7-2,7),"Su","M","Tu","W","Th","F","Sa")</f>
        <v>Sa</v>
      </c>
      <c r="Y19" s="17"/>
      <c r="Z19" s="21" t="str">
        <f>CHOOSE(1+MOD($R$3+1-2,7),"Su","M","Tu","W","Th","F","Sa")</f>
        <v>Su</v>
      </c>
      <c r="AA19" s="22" t="str">
        <f>CHOOSE(1+MOD($R$3+2-2,7),"Su","M","Tu","W","Th","F","Sa")</f>
        <v>M</v>
      </c>
      <c r="AB19" s="22" t="str">
        <f>CHOOSE(1+MOD($R$3+3-2,7),"Su","M","Tu","W","Th","F","Sa")</f>
        <v>Tu</v>
      </c>
      <c r="AC19" s="22" t="str">
        <f>CHOOSE(1+MOD($R$3+4-2,7),"Su","M","Tu","W","Th","F","Sa")</f>
        <v>W</v>
      </c>
      <c r="AD19" s="22" t="str">
        <f>CHOOSE(1+MOD($R$3+5-2,7),"Su","M","Tu","W","Th","F","Sa")</f>
        <v>Th</v>
      </c>
      <c r="AE19" s="22" t="str">
        <f>CHOOSE(1+MOD($R$3+6-2,7),"Su","M","Tu","W","Th","F","Sa")</f>
        <v>F</v>
      </c>
      <c r="AF19" s="23" t="str">
        <f>CHOOSE(1+MOD($R$3+7-2,7),"Su","M","Tu","W","Th","F","Sa")</f>
        <v>Sa</v>
      </c>
      <c r="AI19" s="75"/>
    </row>
    <row r="20" spans="2:35" s="19" customFormat="1" ht="18" customHeight="1" x14ac:dyDescent="0.2">
      <c r="B20" s="24" t="str">
        <f>IF(WEEKDAY(B18,1)=$R$3,B18,"")</f>
        <v/>
      </c>
      <c r="C20" s="24" t="str">
        <f>IF(B20="",IF(WEEKDAY(B18,1)=MOD($R$3,7)+1,B18,""),B20+1)</f>
        <v/>
      </c>
      <c r="D20" s="24" t="str">
        <f>IF(C20="",IF(WEEKDAY(B18,1)=MOD($R$3+1,7)+1,B18,""),C20+1)</f>
        <v/>
      </c>
      <c r="E20" s="52" t="str">
        <f>IF(D20="",IF(WEEKDAY(B18,1)=MOD($R$3+2,7)+1,B18,""),D20+1)</f>
        <v/>
      </c>
      <c r="F20" s="41" t="str">
        <f>IF(E20="",IF(WEEKDAY(B18,1)=MOD($R$3+3,7)+1,B18,""),E20+1)</f>
        <v/>
      </c>
      <c r="G20" s="53">
        <f>IF(F20="",IF(WEEKDAY(B18,1)=MOD($R$3+4,7)+1,B18,""),F20+1)</f>
        <v>43952</v>
      </c>
      <c r="H20" s="24">
        <f>IF(G20="",IF(WEEKDAY(B18,1)=MOD($R$3+5,7)+1,B18,""),G20+1)</f>
        <v>43953</v>
      </c>
      <c r="I20" s="17"/>
      <c r="J20" s="24" t="str">
        <f>IF(WEEKDAY(J18,1)=$R$3,J18,"")</f>
        <v/>
      </c>
      <c r="K20" s="24">
        <f>IF(J20="",IF(WEEKDAY(J18,1)=MOD($R$3,7)+1,J18,""),J20+1)</f>
        <v>43983</v>
      </c>
      <c r="L20" s="24">
        <f>IF(K20="",IF(WEEKDAY(J18,1)=MOD($R$3+1,7)+1,J18,""),K20+1)</f>
        <v>43984</v>
      </c>
      <c r="M20" s="24">
        <f>IF(L20="",IF(WEEKDAY(J18,1)=MOD($R$3+2,7)+1,J18,""),L20+1)</f>
        <v>43985</v>
      </c>
      <c r="N20" s="24">
        <f>IF(M20="",IF(WEEKDAY(J18,1)=MOD($R$3+3,7)+1,J18,""),M20+1)</f>
        <v>43986</v>
      </c>
      <c r="O20" s="24">
        <f>IF(N20="",IF(WEEKDAY(J18,1)=MOD($R$3+4,7)+1,J18,""),N20+1)</f>
        <v>43987</v>
      </c>
      <c r="P20" s="24">
        <f>IF(O20="",IF(WEEKDAY(J18,1)=MOD($R$3+5,7)+1,J18,""),O20+1)</f>
        <v>43988</v>
      </c>
      <c r="Q20" s="17"/>
      <c r="R20" s="24" t="str">
        <f>IF(WEEKDAY(R18,1)=$R$3,R18,"")</f>
        <v/>
      </c>
      <c r="S20" s="24" t="str">
        <f>IF(R20="",IF(WEEKDAY(R18,1)=MOD($R$3,7)+1,R18,""),R20+1)</f>
        <v/>
      </c>
      <c r="T20" s="24" t="str">
        <f>IF(S20="",IF(WEEKDAY(R18,1)=MOD($R$3+1,7)+1,R18,""),S20+1)</f>
        <v/>
      </c>
      <c r="U20" s="53">
        <f>IF(T20="",IF(WEEKDAY(R18,1)=MOD($R$3+2,7)+1,R18,""),T20+1)</f>
        <v>44013</v>
      </c>
      <c r="V20" s="53">
        <f>IF(U20="",IF(WEEKDAY(R18,1)=MOD($R$3+3,7)+1,R18,""),U20+1)</f>
        <v>44014</v>
      </c>
      <c r="W20" s="40">
        <f>IF(V20="",IF(WEEKDAY(R18,1)=MOD($R$3+4,7)+1,R18,""),V20+1)</f>
        <v>44015</v>
      </c>
      <c r="X20" s="24">
        <f>IF(W20="",IF(WEEKDAY(R18,1)=MOD($R$3+5,7)+1,R18,""),W20+1)</f>
        <v>44016</v>
      </c>
      <c r="Y20" s="17"/>
      <c r="Z20" s="24" t="str">
        <f>IF(WEEKDAY(Z18,1)=$R$3,Z18,"")</f>
        <v/>
      </c>
      <c r="AA20" s="24" t="str">
        <f>IF(Z20="",IF(WEEKDAY(Z18,1)=MOD($R$3,7)+1,Z18,""),Z20+1)</f>
        <v/>
      </c>
      <c r="AB20" s="24" t="str">
        <f>IF(AA20="",IF(WEEKDAY(Z18,1)=MOD($R$3+1,7)+1,Z18,""),AA20+1)</f>
        <v/>
      </c>
      <c r="AC20" s="24" t="str">
        <f>IF(AB20="",IF(WEEKDAY(Z18,1)=MOD($R$3+2,7)+1,Z18,""),AB20+1)</f>
        <v/>
      </c>
      <c r="AD20" s="24" t="str">
        <f>IF(AC20="",IF(WEEKDAY(Z18,1)=MOD($R$3+3,7)+1,Z18,""),AC20+1)</f>
        <v/>
      </c>
      <c r="AE20" s="53" t="str">
        <f>IF(AD20="",IF(WEEKDAY(Z18,1)=MOD($R$3+4,7)+1,Z18,""),AD20+1)</f>
        <v/>
      </c>
      <c r="AF20" s="24">
        <f>IF(AE20="",IF(WEEKDAY(Z18,1)=MOD($R$3+5,7)+1,Z18,""),AE20+1)</f>
        <v>44044</v>
      </c>
      <c r="AG20" s="16"/>
      <c r="AI20" s="75"/>
    </row>
    <row r="21" spans="2:35" s="19" customFormat="1" ht="18" customHeight="1" x14ac:dyDescent="0.2">
      <c r="B21" s="24">
        <f>IF(H20="","",IF(MONTH(H20+1)&lt;&gt;MONTH(H20),"",H20+1))</f>
        <v>43954</v>
      </c>
      <c r="C21" s="24">
        <f>IF(B21="","",IF(MONTH(B21+1)&lt;&gt;MONTH(B21),"",B21+1))</f>
        <v>43955</v>
      </c>
      <c r="D21" s="24">
        <f t="shared" ref="D21:H25" si="4">IF(C21="","",IF(MONTH(C21+1)&lt;&gt;MONTH(C21),"",C21+1))</f>
        <v>43956</v>
      </c>
      <c r="E21" s="24">
        <f t="shared" si="4"/>
        <v>43957</v>
      </c>
      <c r="F21" s="24">
        <f t="shared" si="4"/>
        <v>43958</v>
      </c>
      <c r="G21" s="24">
        <f t="shared" si="4"/>
        <v>43959</v>
      </c>
      <c r="H21" s="24">
        <f t="shared" si="4"/>
        <v>43960</v>
      </c>
      <c r="I21" s="18"/>
      <c r="J21" s="24">
        <f>IF(P20="","",IF(MONTH(P20+1)&lt;&gt;MONTH(P20),"",P20+1))</f>
        <v>43989</v>
      </c>
      <c r="K21" s="24">
        <f>IF(J21="","",IF(MONTH(J21+1)&lt;&gt;MONTH(J21),"",J21+1))</f>
        <v>43990</v>
      </c>
      <c r="L21" s="53">
        <f t="shared" ref="L21:P25" si="5">IF(K21="","",IF(MONTH(K21+1)&lt;&gt;MONTH(K21),"",K21+1))</f>
        <v>43991</v>
      </c>
      <c r="M21" s="53">
        <f t="shared" si="5"/>
        <v>43992</v>
      </c>
      <c r="N21" s="53">
        <f t="shared" si="5"/>
        <v>43993</v>
      </c>
      <c r="O21" s="53">
        <f t="shared" si="5"/>
        <v>43994</v>
      </c>
      <c r="P21" s="24">
        <f t="shared" si="5"/>
        <v>43995</v>
      </c>
      <c r="Q21" s="18"/>
      <c r="R21" s="53">
        <f>IF(X20="","",IF(MONTH(X20+1)&lt;&gt;MONTH(X20),"",X20+1))</f>
        <v>44017</v>
      </c>
      <c r="S21" s="53">
        <f>IF(R21="","",IF(MONTH(R21+1)&lt;&gt;MONTH(R21),"",R21+1))</f>
        <v>44018</v>
      </c>
      <c r="T21" s="53">
        <f t="shared" ref="T21:X25" si="6">IF(S21="","",IF(MONTH(S21+1)&lt;&gt;MONTH(S21),"",S21+1))</f>
        <v>44019</v>
      </c>
      <c r="U21" s="53">
        <f t="shared" si="6"/>
        <v>44020</v>
      </c>
      <c r="V21" s="53">
        <f t="shared" si="6"/>
        <v>44021</v>
      </c>
      <c r="W21" s="53">
        <f t="shared" si="6"/>
        <v>44022</v>
      </c>
      <c r="X21" s="24">
        <f t="shared" si="6"/>
        <v>44023</v>
      </c>
      <c r="Y21" s="18"/>
      <c r="Z21" s="53">
        <f>IF(AF20="","",IF(MONTH(AF20+1)&lt;&gt;MONTH(AF20),"",AF20+1))</f>
        <v>44045</v>
      </c>
      <c r="AA21" s="53">
        <f>IF(Z21="","",IF(MONTH(Z21+1)&lt;&gt;MONTH(Z21),"",Z21+1))</f>
        <v>44046</v>
      </c>
      <c r="AB21" s="53">
        <f t="shared" ref="AB21:AF25" si="7">IF(AA21="","",IF(MONTH(AA21+1)&lt;&gt;MONTH(AA21),"",AA21+1))</f>
        <v>44047</v>
      </c>
      <c r="AC21" s="53">
        <f t="shared" si="7"/>
        <v>44048</v>
      </c>
      <c r="AD21" s="53">
        <f t="shared" si="7"/>
        <v>44049</v>
      </c>
      <c r="AE21" s="53">
        <f t="shared" si="7"/>
        <v>44050</v>
      </c>
      <c r="AF21" s="24">
        <f t="shared" si="7"/>
        <v>44051</v>
      </c>
      <c r="AG21" s="16"/>
      <c r="AI21" s="75"/>
    </row>
    <row r="22" spans="2:35" s="19" customFormat="1" ht="18" customHeight="1" x14ac:dyDescent="0.2">
      <c r="B22" s="24">
        <f>IF(H21="","",IF(MONTH(H21+1)&lt;&gt;MONTH(H21),"",H21+1))</f>
        <v>43961</v>
      </c>
      <c r="C22" s="24">
        <f>IF(B22="","",IF(MONTH(B22+1)&lt;&gt;MONTH(B22),"",B22+1))</f>
        <v>43962</v>
      </c>
      <c r="D22" s="24">
        <f t="shared" si="4"/>
        <v>43963</v>
      </c>
      <c r="E22" s="24">
        <f t="shared" si="4"/>
        <v>43964</v>
      </c>
      <c r="F22" s="24">
        <f t="shared" si="4"/>
        <v>43965</v>
      </c>
      <c r="G22" s="24">
        <f t="shared" si="4"/>
        <v>43966</v>
      </c>
      <c r="H22" s="24">
        <f t="shared" si="4"/>
        <v>43967</v>
      </c>
      <c r="I22" s="18"/>
      <c r="J22" s="24">
        <f>IF(P21="","",IF(MONTH(P21+1)&lt;&gt;MONTH(P21),"",P21+1))</f>
        <v>43996</v>
      </c>
      <c r="K22" s="24">
        <f>IF(J22="","",IF(MONTH(J22+1)&lt;&gt;MONTH(J22),"",J22+1))</f>
        <v>43997</v>
      </c>
      <c r="L22" s="32">
        <f t="shared" si="5"/>
        <v>43998</v>
      </c>
      <c r="M22" s="53">
        <f t="shared" si="5"/>
        <v>43999</v>
      </c>
      <c r="N22" s="53">
        <f t="shared" si="5"/>
        <v>44000</v>
      </c>
      <c r="O22" s="53">
        <f t="shared" si="5"/>
        <v>44001</v>
      </c>
      <c r="P22" s="24">
        <f t="shared" si="5"/>
        <v>44002</v>
      </c>
      <c r="Q22" s="18"/>
      <c r="R22" s="53">
        <f>IF(X21="","",IF(MONTH(X21+1)&lt;&gt;MONTH(X21),"",X21+1))</f>
        <v>44024</v>
      </c>
      <c r="S22" s="53">
        <f>IF(R22="","",IF(MONTH(R22+1)&lt;&gt;MONTH(R22),"",R22+1))</f>
        <v>44025</v>
      </c>
      <c r="T22" s="53">
        <f t="shared" si="6"/>
        <v>44026</v>
      </c>
      <c r="U22" s="53">
        <f t="shared" si="6"/>
        <v>44027</v>
      </c>
      <c r="V22" s="53">
        <f t="shared" si="6"/>
        <v>44028</v>
      </c>
      <c r="W22" s="24">
        <f t="shared" si="6"/>
        <v>44029</v>
      </c>
      <c r="X22" s="24">
        <f t="shared" si="6"/>
        <v>44030</v>
      </c>
      <c r="Y22" s="18"/>
      <c r="Z22" s="53">
        <f>IF(AF21="","",IF(MONTH(AF21+1)&lt;&gt;MONTH(AF21),"",AF21+1))</f>
        <v>44052</v>
      </c>
      <c r="AA22" s="37">
        <f>IF(Z22="","",IF(MONTH(Z22+1)&lt;&gt;MONTH(Z22),"",Z22+1))</f>
        <v>44053</v>
      </c>
      <c r="AB22" s="53">
        <f t="shared" si="7"/>
        <v>44054</v>
      </c>
      <c r="AC22" s="53">
        <f t="shared" si="7"/>
        <v>44055</v>
      </c>
      <c r="AD22" s="53">
        <f t="shared" si="7"/>
        <v>44056</v>
      </c>
      <c r="AE22" s="53">
        <f t="shared" si="7"/>
        <v>44057</v>
      </c>
      <c r="AF22" s="24">
        <f t="shared" si="7"/>
        <v>44058</v>
      </c>
      <c r="AG22" s="16"/>
      <c r="AI22" s="75"/>
    </row>
    <row r="23" spans="2:35" s="19" customFormat="1" ht="18" customHeight="1" x14ac:dyDescent="0.2">
      <c r="B23" s="53">
        <f>IF(H22="","",IF(MONTH(H22+1)&lt;&gt;MONTH(H22),"",H22+1))</f>
        <v>43968</v>
      </c>
      <c r="C23" s="53">
        <f>IF(B23="","",IF(MONTH(B23+1)&lt;&gt;MONTH(B23),"",B23+1))</f>
        <v>43969</v>
      </c>
      <c r="D23" s="32">
        <f t="shared" si="4"/>
        <v>43970</v>
      </c>
      <c r="E23" s="53">
        <f t="shared" si="4"/>
        <v>43971</v>
      </c>
      <c r="F23" s="53">
        <f t="shared" si="4"/>
        <v>43972</v>
      </c>
      <c r="G23" s="53">
        <f t="shared" si="4"/>
        <v>43973</v>
      </c>
      <c r="H23" s="24">
        <f t="shared" si="4"/>
        <v>43974</v>
      </c>
      <c r="I23" s="18"/>
      <c r="J23" s="24">
        <f>IF(P22="","",IF(MONTH(P22+1)&lt;&gt;MONTH(P22),"",P22+1))</f>
        <v>44003</v>
      </c>
      <c r="K23" s="24">
        <f>IF(J23="","",IF(MONTH(J23+1)&lt;&gt;MONTH(J23),"",J23+1))</f>
        <v>44004</v>
      </c>
      <c r="L23" s="53">
        <f t="shared" si="5"/>
        <v>44005</v>
      </c>
      <c r="M23" s="53">
        <f t="shared" si="5"/>
        <v>44006</v>
      </c>
      <c r="N23" s="53">
        <f t="shared" si="5"/>
        <v>44007</v>
      </c>
      <c r="O23" s="53">
        <f t="shared" si="5"/>
        <v>44008</v>
      </c>
      <c r="P23" s="24">
        <f t="shared" si="5"/>
        <v>44009</v>
      </c>
      <c r="Q23" s="18"/>
      <c r="R23" s="53">
        <f>IF(X22="","",IF(MONTH(X22+1)&lt;&gt;MONTH(X22),"",X22+1))</f>
        <v>44031</v>
      </c>
      <c r="S23" s="53">
        <f>IF(R23="","",IF(MONTH(R23+1)&lt;&gt;MONTH(R23),"",R23+1))</f>
        <v>44032</v>
      </c>
      <c r="T23" s="32">
        <f t="shared" si="6"/>
        <v>44033</v>
      </c>
      <c r="U23" s="53">
        <f t="shared" si="6"/>
        <v>44034</v>
      </c>
      <c r="V23" s="53">
        <f t="shared" si="6"/>
        <v>44035</v>
      </c>
      <c r="W23" s="24">
        <f t="shared" si="6"/>
        <v>44036</v>
      </c>
      <c r="X23" s="24">
        <f t="shared" si="6"/>
        <v>44037</v>
      </c>
      <c r="Y23" s="18"/>
      <c r="Z23" s="53">
        <f>IF(AF22="","",IF(MONTH(AF22+1)&lt;&gt;MONTH(AF22),"",AF22+1))</f>
        <v>44059</v>
      </c>
      <c r="AA23" s="53">
        <f>IF(Z23="","",IF(MONTH(Z23+1)&lt;&gt;MONTH(Z23),"",Z23+1))</f>
        <v>44060</v>
      </c>
      <c r="AB23" s="32">
        <f t="shared" si="7"/>
        <v>44061</v>
      </c>
      <c r="AC23" s="53">
        <f t="shared" si="7"/>
        <v>44062</v>
      </c>
      <c r="AD23" s="53">
        <f t="shared" si="7"/>
        <v>44063</v>
      </c>
      <c r="AE23" s="53">
        <f t="shared" si="7"/>
        <v>44064</v>
      </c>
      <c r="AF23" s="24">
        <f t="shared" si="7"/>
        <v>44065</v>
      </c>
      <c r="AG23" s="16"/>
      <c r="AI23" s="75"/>
    </row>
    <row r="24" spans="2:35" s="19" customFormat="1" ht="18" customHeight="1" x14ac:dyDescent="0.2">
      <c r="B24" s="53">
        <f>IF(H23="","",IF(MONTH(H23+1)&lt;&gt;MONTH(H23),"",H23+1))</f>
        <v>43975</v>
      </c>
      <c r="C24" s="40">
        <f>IF(B24="","",IF(MONTH(B24+1)&lt;&gt;MONTH(B24),"",B24+1))</f>
        <v>43976</v>
      </c>
      <c r="D24" s="53">
        <f t="shared" si="4"/>
        <v>43977</v>
      </c>
      <c r="E24" s="53">
        <f t="shared" si="4"/>
        <v>43978</v>
      </c>
      <c r="F24" s="53">
        <f t="shared" si="4"/>
        <v>43979</v>
      </c>
      <c r="G24" s="53">
        <f t="shared" si="4"/>
        <v>43980</v>
      </c>
      <c r="H24" s="24">
        <f t="shared" si="4"/>
        <v>43981</v>
      </c>
      <c r="I24" s="17"/>
      <c r="J24" s="24">
        <f>IF(P23="","",IF(MONTH(P23+1)&lt;&gt;MONTH(P23),"",P23+1))</f>
        <v>44010</v>
      </c>
      <c r="K24" s="53">
        <f>IF(J24="","",IF(MONTH(J24+1)&lt;&gt;MONTH(J24),"",J24+1))</f>
        <v>44011</v>
      </c>
      <c r="L24" s="24">
        <f t="shared" si="5"/>
        <v>44012</v>
      </c>
      <c r="M24" s="52" t="str">
        <f t="shared" si="5"/>
        <v/>
      </c>
      <c r="N24" s="53" t="str">
        <f t="shared" si="5"/>
        <v/>
      </c>
      <c r="O24" s="24" t="str">
        <f t="shared" si="5"/>
        <v/>
      </c>
      <c r="P24" s="24" t="str">
        <f t="shared" si="5"/>
        <v/>
      </c>
      <c r="Q24" s="17"/>
      <c r="R24" s="24">
        <f>IF(X23="","",IF(MONTH(X23+1)&lt;&gt;MONTH(X23),"",X23+1))</f>
        <v>44038</v>
      </c>
      <c r="S24" s="63">
        <f>IF(R24="","",IF(MONTH(R24+1)&lt;&gt;MONTH(R24),"",R24+1))</f>
        <v>44039</v>
      </c>
      <c r="T24" s="24">
        <f t="shared" si="6"/>
        <v>44040</v>
      </c>
      <c r="U24" s="24">
        <f t="shared" si="6"/>
        <v>44041</v>
      </c>
      <c r="V24" s="24">
        <f t="shared" si="6"/>
        <v>44042</v>
      </c>
      <c r="W24" s="24">
        <f t="shared" si="6"/>
        <v>44043</v>
      </c>
      <c r="X24" s="24" t="str">
        <f t="shared" si="6"/>
        <v/>
      </c>
      <c r="Y24" s="17"/>
      <c r="Z24" s="24">
        <f>IF(AF23="","",IF(MONTH(AF23+1)&lt;&gt;MONTH(AF23),"",AF23+1))</f>
        <v>44066</v>
      </c>
      <c r="AA24" s="53">
        <f>IF(Z24="","",IF(MONTH(Z24+1)&lt;&gt;MONTH(Z24),"",Z24+1))</f>
        <v>44067</v>
      </c>
      <c r="AB24" s="24">
        <f t="shared" si="7"/>
        <v>44068</v>
      </c>
      <c r="AC24" s="24">
        <f t="shared" si="7"/>
        <v>44069</v>
      </c>
      <c r="AD24" s="24">
        <f t="shared" si="7"/>
        <v>44070</v>
      </c>
      <c r="AE24" s="24">
        <f t="shared" si="7"/>
        <v>44071</v>
      </c>
      <c r="AF24" s="24">
        <f t="shared" si="7"/>
        <v>44072</v>
      </c>
      <c r="AG24" s="16"/>
      <c r="AI24" s="75"/>
    </row>
    <row r="25" spans="2:35" s="19" customFormat="1" ht="18" customHeight="1" x14ac:dyDescent="0.2">
      <c r="B25" s="24">
        <f>IF(H24="","",IF(MONTH(H24+1)&lt;&gt;MONTH(H24),"",H24+1))</f>
        <v>43982</v>
      </c>
      <c r="C25" s="24" t="str">
        <f>IF(B25="","",IF(MONTH(B25+1)&lt;&gt;MONTH(B25),"",B25+1))</f>
        <v/>
      </c>
      <c r="D25" s="24" t="str">
        <f t="shared" si="4"/>
        <v/>
      </c>
      <c r="E25" s="24" t="str">
        <f t="shared" si="4"/>
        <v/>
      </c>
      <c r="F25" s="24" t="str">
        <f t="shared" si="4"/>
        <v/>
      </c>
      <c r="G25" s="24" t="str">
        <f t="shared" si="4"/>
        <v/>
      </c>
      <c r="H25" s="24" t="str">
        <f t="shared" si="4"/>
        <v/>
      </c>
      <c r="I25" s="17"/>
      <c r="J25" s="24" t="str">
        <f>IF(P24="","",IF(MONTH(P24+1)&lt;&gt;MONTH(P24),"",P24+1))</f>
        <v/>
      </c>
      <c r="K25" s="24" t="str">
        <f>IF(J25="","",IF(MONTH(J25+1)&lt;&gt;MONTH(J25),"",J25+1))</f>
        <v/>
      </c>
      <c r="L25" s="24" t="str">
        <f t="shared" si="5"/>
        <v/>
      </c>
      <c r="M25" s="24" t="str">
        <f t="shared" si="5"/>
        <v/>
      </c>
      <c r="N25" s="24" t="str">
        <f t="shared" si="5"/>
        <v/>
      </c>
      <c r="O25" s="24" t="str">
        <f t="shared" si="5"/>
        <v/>
      </c>
      <c r="P25" s="24" t="str">
        <f t="shared" si="5"/>
        <v/>
      </c>
      <c r="Q25" s="17"/>
      <c r="R25" s="24" t="str">
        <f>IF(X24="","",IF(MONTH(X24+1)&lt;&gt;MONTH(X24),"",X24+1))</f>
        <v/>
      </c>
      <c r="S25" s="24" t="str">
        <f>IF(R25="","",IF(MONTH(R25+1)&lt;&gt;MONTH(R25),"",R25+1))</f>
        <v/>
      </c>
      <c r="T25" s="24" t="str">
        <f t="shared" si="6"/>
        <v/>
      </c>
      <c r="U25" s="24" t="str">
        <f t="shared" si="6"/>
        <v/>
      </c>
      <c r="V25" s="24" t="str">
        <f t="shared" si="6"/>
        <v/>
      </c>
      <c r="W25" s="24" t="str">
        <f t="shared" si="6"/>
        <v/>
      </c>
      <c r="X25" s="24" t="str">
        <f t="shared" si="6"/>
        <v/>
      </c>
      <c r="Y25" s="17"/>
      <c r="Z25" s="24">
        <f>IF(AF24="","",IF(MONTH(AF24+1)&lt;&gt;MONTH(AF24),"",AF24+1))</f>
        <v>44073</v>
      </c>
      <c r="AA25" s="24">
        <f>IF(Z25="","",IF(MONTH(Z25+1)&lt;&gt;MONTH(Z25),"",Z25+1))</f>
        <v>44074</v>
      </c>
      <c r="AB25" s="24" t="str">
        <f t="shared" si="7"/>
        <v/>
      </c>
      <c r="AC25" s="24" t="str">
        <f t="shared" si="7"/>
        <v/>
      </c>
      <c r="AD25" s="24" t="str">
        <f t="shared" si="7"/>
        <v/>
      </c>
      <c r="AE25" s="24" t="str">
        <f t="shared" si="7"/>
        <v/>
      </c>
      <c r="AF25" s="24" t="str">
        <f t="shared" si="7"/>
        <v/>
      </c>
      <c r="AG25" s="16"/>
      <c r="AI25" s="75"/>
    </row>
    <row r="26" spans="2:35" ht="18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10"/>
    </row>
    <row r="27" spans="2:35" s="13" customFormat="1" ht="21" customHeight="1" x14ac:dyDescent="0.25">
      <c r="B27" s="66">
        <f>DATE(YEAR(Z18+42),MONTH(Z18+42),1)</f>
        <v>44075</v>
      </c>
      <c r="C27" s="67"/>
      <c r="D27" s="67"/>
      <c r="E27" s="67"/>
      <c r="F27" s="67"/>
      <c r="G27" s="67"/>
      <c r="H27" s="68"/>
      <c r="I27" s="14"/>
      <c r="J27" s="66">
        <f>DATE(YEAR(B27+42),MONTH(B27+42),1)</f>
        <v>44105</v>
      </c>
      <c r="K27" s="67"/>
      <c r="L27" s="67"/>
      <c r="M27" s="67"/>
      <c r="N27" s="67"/>
      <c r="O27" s="67"/>
      <c r="P27" s="68"/>
      <c r="Q27" s="14"/>
      <c r="R27" s="66">
        <f>DATE(YEAR(J27+42),MONTH(J27+42),1)</f>
        <v>44136</v>
      </c>
      <c r="S27" s="67"/>
      <c r="T27" s="67"/>
      <c r="U27" s="67"/>
      <c r="V27" s="67"/>
      <c r="W27" s="67"/>
      <c r="X27" s="68"/>
      <c r="Y27" s="14"/>
      <c r="Z27" s="66">
        <f>DATE(YEAR(R27+42),MONTH(R27+42),1)</f>
        <v>44166</v>
      </c>
      <c r="AA27" s="67"/>
      <c r="AB27" s="67"/>
      <c r="AC27" s="67"/>
      <c r="AD27" s="67"/>
      <c r="AE27" s="67"/>
      <c r="AF27" s="68"/>
      <c r="AG27" s="15"/>
    </row>
    <row r="28" spans="2:35" s="16" customFormat="1" ht="16.5" customHeight="1" x14ac:dyDescent="0.2">
      <c r="B28" s="21" t="str">
        <f>CHOOSE(1+MOD($R$3+1-2,7),"Su","M","Tu","W","Th","F","Sa")</f>
        <v>Su</v>
      </c>
      <c r="C28" s="22" t="str">
        <f>CHOOSE(1+MOD($R$3+2-2,7),"Su","M","Tu","W","Th","F","Sa")</f>
        <v>M</v>
      </c>
      <c r="D28" s="22" t="str">
        <f>CHOOSE(1+MOD($R$3+3-2,7),"Su","M","Tu","W","Th","F","Sa")</f>
        <v>Tu</v>
      </c>
      <c r="E28" s="22" t="str">
        <f>CHOOSE(1+MOD($R$3+4-2,7),"Su","M","Tu","W","Th","F","Sa")</f>
        <v>W</v>
      </c>
      <c r="F28" s="22" t="str">
        <f>CHOOSE(1+MOD($R$3+5-2,7),"Su","M","Tu","W","Th","F","Sa")</f>
        <v>Th</v>
      </c>
      <c r="G28" s="22" t="str">
        <f>CHOOSE(1+MOD($R$3+6-2,7),"Su","M","Tu","W","Th","F","Sa")</f>
        <v>F</v>
      </c>
      <c r="H28" s="23" t="str">
        <f>CHOOSE(1+MOD($R$3+7-2,7),"Su","M","Tu","W","Th","F","Sa")</f>
        <v>Sa</v>
      </c>
      <c r="I28" s="17"/>
      <c r="J28" s="21" t="str">
        <f>CHOOSE(1+MOD($R$3+1-2,7),"Su","M","Tu","W","Th","F","Sa")</f>
        <v>Su</v>
      </c>
      <c r="K28" s="22" t="str">
        <f>CHOOSE(1+MOD($R$3+2-2,7),"Su","M","Tu","W","Th","F","Sa")</f>
        <v>M</v>
      </c>
      <c r="L28" s="22" t="str">
        <f>CHOOSE(1+MOD($R$3+3-2,7),"Su","M","Tu","W","Th","F","Sa")</f>
        <v>Tu</v>
      </c>
      <c r="M28" s="22" t="str">
        <f>CHOOSE(1+MOD($R$3+4-2,7),"Su","M","Tu","W","Th","F","Sa")</f>
        <v>W</v>
      </c>
      <c r="N28" s="22" t="str">
        <f>CHOOSE(1+MOD($R$3+5-2,7),"Su","M","Tu","W","Th","F","Sa")</f>
        <v>Th</v>
      </c>
      <c r="O28" s="22" t="str">
        <f>CHOOSE(1+MOD($R$3+6-2,7),"Su","M","Tu","W","Th","F","Sa")</f>
        <v>F</v>
      </c>
      <c r="P28" s="23" t="str">
        <f>CHOOSE(1+MOD($R$3+7-2,7),"Su","M","Tu","W","Th","F","Sa")</f>
        <v>Sa</v>
      </c>
      <c r="Q28" s="18"/>
      <c r="R28" s="21" t="str">
        <f>CHOOSE(1+MOD($R$3+1-2,7),"Su","M","Tu","W","Th","F","Sa")</f>
        <v>Su</v>
      </c>
      <c r="S28" s="22" t="str">
        <f>CHOOSE(1+MOD($R$3+2-2,7),"Su","M","Tu","W","Th","F","Sa")</f>
        <v>M</v>
      </c>
      <c r="T28" s="22" t="str">
        <f>CHOOSE(1+MOD($R$3+3-2,7),"Su","M","Tu","W","Th","F","Sa")</f>
        <v>Tu</v>
      </c>
      <c r="U28" s="22" t="str">
        <f>CHOOSE(1+MOD($R$3+4-2,7),"Su","M","Tu","W","Th","F","Sa")</f>
        <v>W</v>
      </c>
      <c r="V28" s="22" t="str">
        <f>CHOOSE(1+MOD($R$3+5-2,7),"Su","M","Tu","W","Th","F","Sa")</f>
        <v>Th</v>
      </c>
      <c r="W28" s="22" t="str">
        <f>CHOOSE(1+MOD($R$3+6-2,7),"Su","M","Tu","W","Th","F","Sa")</f>
        <v>F</v>
      </c>
      <c r="X28" s="23" t="str">
        <f>CHOOSE(1+MOD($R$3+7-2,7),"Su","M","Tu","W","Th","F","Sa")</f>
        <v>Sa</v>
      </c>
      <c r="Y28" s="17"/>
      <c r="Z28" s="21" t="str">
        <f>CHOOSE(1+MOD($R$3+1-2,7),"Su","M","Tu","W","Th","F","Sa")</f>
        <v>Su</v>
      </c>
      <c r="AA28" s="22" t="str">
        <f>CHOOSE(1+MOD($R$3+2-2,7),"Su","M","Tu","W","Th","F","Sa")</f>
        <v>M</v>
      </c>
      <c r="AB28" s="22" t="str">
        <f>CHOOSE(1+MOD($R$3+3-2,7),"Su","M","Tu","W","Th","F","Sa")</f>
        <v>Tu</v>
      </c>
      <c r="AC28" s="22" t="str">
        <f>CHOOSE(1+MOD($R$3+4-2,7),"Su","M","Tu","W","Th","F","Sa")</f>
        <v>W</v>
      </c>
      <c r="AD28" s="22" t="str">
        <f>CHOOSE(1+MOD($R$3+5-2,7),"Su","M","Tu","W","Th","F","Sa")</f>
        <v>Th</v>
      </c>
      <c r="AE28" s="22" t="str">
        <f>CHOOSE(1+MOD($R$3+6-2,7),"Su","M","Tu","W","Th","F","Sa")</f>
        <v>F</v>
      </c>
      <c r="AF28" s="23" t="str">
        <f>CHOOSE(1+MOD($R$3+7-2,7),"Su","M","Tu","W","Th","F","Sa")</f>
        <v>Sa</v>
      </c>
    </row>
    <row r="29" spans="2:35" s="19" customFormat="1" ht="18" customHeight="1" x14ac:dyDescent="0.2">
      <c r="B29" s="24" t="str">
        <f>IF(WEEKDAY(B27,1)=$R$3,B27,"")</f>
        <v/>
      </c>
      <c r="C29" s="40" t="str">
        <f>IF(B29="",IF(WEEKDAY(B27,1)=MOD($R$3,7)+1,B27,""),B29+1)</f>
        <v/>
      </c>
      <c r="D29" s="24">
        <f>IF(C29="",IF(WEEKDAY(B27,1)=MOD($R$3+1,7)+1,B27,""),C29+1)</f>
        <v>44075</v>
      </c>
      <c r="E29" s="24">
        <f>IF(D29="",IF(WEEKDAY(B27,1)=MOD($R$3+2,7)+1,B27,""),D29+1)</f>
        <v>44076</v>
      </c>
      <c r="F29" s="24">
        <f>IF(E29="",IF(WEEKDAY(B27,1)=MOD($R$3+3,7)+1,B27,""),E29+1)</f>
        <v>44077</v>
      </c>
      <c r="G29" s="53">
        <f>IF(F29="",IF(WEEKDAY(B27,1)=MOD($R$3+4,7)+1,B27,""),F29+1)</f>
        <v>44078</v>
      </c>
      <c r="H29" s="24">
        <f>IF(G29="",IF(WEEKDAY(B27,1)=MOD($R$3+5,7)+1,B27,""),G29+1)</f>
        <v>44079</v>
      </c>
      <c r="I29" s="17"/>
      <c r="J29" s="24" t="str">
        <f>IF(WEEKDAY(J27,1)=$R$3,J27,"")</f>
        <v/>
      </c>
      <c r="K29" s="24" t="str">
        <f>IF(J29="",IF(WEEKDAY(J27,1)=MOD($R$3,7)+1,J27,""),J29+1)</f>
        <v/>
      </c>
      <c r="L29" s="24" t="str">
        <f>IF(K29="",IF(WEEKDAY(J27,1)=MOD($R$3+1,7)+1,J27,""),K29+1)</f>
        <v/>
      </c>
      <c r="M29" s="24" t="str">
        <f>IF(L29="",IF(WEEKDAY(J27,1)=MOD($R$3+2,7)+1,J27,""),L29+1)</f>
        <v/>
      </c>
      <c r="N29" s="24">
        <f>IF(M29="",IF(WEEKDAY(J27,1)=MOD($R$3+3,7)+1,J27,""),M29+1)</f>
        <v>44105</v>
      </c>
      <c r="O29" s="53">
        <f>IF(N29="",IF(WEEKDAY(J27,1)=MOD($R$3+4,7)+1,J27,""),N29+1)</f>
        <v>44106</v>
      </c>
      <c r="P29" s="24">
        <f>IF(O29="",IF(WEEKDAY(J27,1)=MOD($R$3+5,7)+1,J27,""),O29+1)</f>
        <v>44107</v>
      </c>
      <c r="Q29" s="17"/>
      <c r="R29" s="24">
        <f>IF(WEEKDAY(R27,1)=$R$3,R27,"")</f>
        <v>44136</v>
      </c>
      <c r="S29" s="24">
        <f>IF(R29="",IF(WEEKDAY(R27,1)=MOD($R$3,7)+1,R27,""),R29+1)</f>
        <v>44137</v>
      </c>
      <c r="T29" s="24">
        <f>IF(S29="",IF(WEEKDAY(R27,1)=MOD($R$3+1,7)+1,R27,""),S29+1)</f>
        <v>44138</v>
      </c>
      <c r="U29" s="24">
        <f>IF(T29="",IF(WEEKDAY(R27,1)=MOD($R$3+2,7)+1,R27,""),T29+1)</f>
        <v>44139</v>
      </c>
      <c r="V29" s="24">
        <f>IF(U29="",IF(WEEKDAY(R27,1)=MOD($R$3+3,7)+1,R27,""),U29+1)</f>
        <v>44140</v>
      </c>
      <c r="W29" s="53">
        <f>IF(V29="",IF(WEEKDAY(R27,1)=MOD($R$3+4,7)+1,R27,""),V29+1)</f>
        <v>44141</v>
      </c>
      <c r="X29" s="24">
        <f>IF(W29="",IF(WEEKDAY(R27,1)=MOD($R$3+5,7)+1,R27,""),W29+1)</f>
        <v>44142</v>
      </c>
      <c r="Y29" s="17"/>
      <c r="Z29" s="24" t="str">
        <f>IF(WEEKDAY(Z27,1)=$R$3,Z27,"")</f>
        <v/>
      </c>
      <c r="AA29" s="24" t="str">
        <f>IF(Z29="",IF(WEEKDAY(Z27,1)=MOD($R$3,7)+1,Z27,""),Z29+1)</f>
        <v/>
      </c>
      <c r="AB29" s="24">
        <f>IF(AA29="",IF(WEEKDAY(Z27,1)=MOD($R$3+1,7)+1,Z27,""),AA29+1)</f>
        <v>44166</v>
      </c>
      <c r="AC29" s="24">
        <f>IF(AB29="",IF(WEEKDAY(Z27,1)=MOD($R$3+2,7)+1,Z27,""),AB29+1)</f>
        <v>44167</v>
      </c>
      <c r="AD29" s="24">
        <f>IF(AC29="",IF(WEEKDAY(Z27,1)=MOD($R$3+3,7)+1,Z27,""),AC29+1)</f>
        <v>44168</v>
      </c>
      <c r="AE29" s="53">
        <f>IF(AD29="",IF(WEEKDAY(Z27,1)=MOD($R$3+4,7)+1,Z27,""),AD29+1)</f>
        <v>44169</v>
      </c>
      <c r="AF29" s="24">
        <f>IF(AE29="",IF(WEEKDAY(Z27,1)=MOD($R$3+5,7)+1,Z27,""),AE29+1)</f>
        <v>44170</v>
      </c>
      <c r="AG29" s="16"/>
    </row>
    <row r="30" spans="2:35" s="19" customFormat="1" ht="18" customHeight="1" x14ac:dyDescent="0.2">
      <c r="B30" s="53">
        <f>IF(H29="","",IF(MONTH(H29+1)&lt;&gt;MONTH(H29),"",H29+1))</f>
        <v>44080</v>
      </c>
      <c r="C30" s="40">
        <f>IF(B30="","",IF(MONTH(B30+1)&lt;&gt;MONTH(B30),"",B30+1))</f>
        <v>44081</v>
      </c>
      <c r="D30" s="53">
        <f t="shared" ref="D30:H34" si="8">IF(C30="","",IF(MONTH(C30+1)&lt;&gt;MONTH(C30),"",C30+1))</f>
        <v>44082</v>
      </c>
      <c r="E30" s="53">
        <f t="shared" si="8"/>
        <v>44083</v>
      </c>
      <c r="F30" s="53">
        <f t="shared" si="8"/>
        <v>44084</v>
      </c>
      <c r="G30" s="53">
        <f t="shared" si="8"/>
        <v>44085</v>
      </c>
      <c r="H30" s="53">
        <f t="shared" si="8"/>
        <v>44086</v>
      </c>
      <c r="I30" s="18"/>
      <c r="J30" s="53">
        <f>IF(P29="","",IF(MONTH(P29+1)&lt;&gt;MONTH(P29),"",P29+1))</f>
        <v>44108</v>
      </c>
      <c r="K30" s="53">
        <f>IF(J30="","",IF(MONTH(J30+1)&lt;&gt;MONTH(J30),"",J30+1))</f>
        <v>44109</v>
      </c>
      <c r="L30" s="53">
        <f t="shared" ref="L30:P34" si="9">IF(K30="","",IF(MONTH(K30+1)&lt;&gt;MONTH(K30),"",K30+1))</f>
        <v>44110</v>
      </c>
      <c r="M30" s="53">
        <f t="shared" si="9"/>
        <v>44111</v>
      </c>
      <c r="N30" s="53">
        <f t="shared" si="9"/>
        <v>44112</v>
      </c>
      <c r="O30" s="53">
        <f t="shared" si="9"/>
        <v>44113</v>
      </c>
      <c r="P30" s="24">
        <f t="shared" si="9"/>
        <v>44114</v>
      </c>
      <c r="Q30" s="18"/>
      <c r="R30" s="24">
        <f>IF(X29="","",IF(MONTH(X29+1)&lt;&gt;MONTH(X29),"",X29+1))</f>
        <v>44143</v>
      </c>
      <c r="S30" s="53">
        <f>IF(R30="","",IF(MONTH(R30+1)&lt;&gt;MONTH(R30),"",R30+1))</f>
        <v>44144</v>
      </c>
      <c r="T30" s="53">
        <f t="shared" ref="T30:X34" si="10">IF(S30="","",IF(MONTH(S30+1)&lt;&gt;MONTH(S30),"",S30+1))</f>
        <v>44145</v>
      </c>
      <c r="U30" s="40">
        <f t="shared" si="10"/>
        <v>44146</v>
      </c>
      <c r="V30" s="53">
        <f t="shared" si="10"/>
        <v>44147</v>
      </c>
      <c r="W30" s="53">
        <f t="shared" si="10"/>
        <v>44148</v>
      </c>
      <c r="X30" s="53">
        <f t="shared" si="10"/>
        <v>44149</v>
      </c>
      <c r="Y30" s="18"/>
      <c r="Z30" s="24">
        <f>IF(AF29="","",IF(MONTH(AF29+1)&lt;&gt;MONTH(AF29),"",AF29+1))</f>
        <v>44171</v>
      </c>
      <c r="AA30" s="24">
        <f>IF(Z30="","",IF(MONTH(Z30+1)&lt;&gt;MONTH(Z30),"",Z30+1))</f>
        <v>44172</v>
      </c>
      <c r="AB30" s="24">
        <f t="shared" ref="AB30:AF34" si="11">IF(AA30="","",IF(MONTH(AA30+1)&lt;&gt;MONTH(AA30),"",AA30+1))</f>
        <v>44173</v>
      </c>
      <c r="AC30" s="24">
        <f t="shared" si="11"/>
        <v>44174</v>
      </c>
      <c r="AD30" s="24">
        <f t="shared" si="11"/>
        <v>44175</v>
      </c>
      <c r="AE30" s="24">
        <f t="shared" si="11"/>
        <v>44176</v>
      </c>
      <c r="AF30" s="24">
        <f t="shared" si="11"/>
        <v>44177</v>
      </c>
      <c r="AG30" s="16"/>
    </row>
    <row r="31" spans="2:35" s="19" customFormat="1" ht="18" customHeight="1" x14ac:dyDescent="0.2">
      <c r="B31" s="53">
        <f>IF(H30="","",IF(MONTH(H30+1)&lt;&gt;MONTH(H30),"",H30+1))</f>
        <v>44087</v>
      </c>
      <c r="C31" s="53">
        <f>IF(B31="","",IF(MONTH(B31+1)&lt;&gt;MONTH(B31),"",B31+1))</f>
        <v>44088</v>
      </c>
      <c r="D31" s="32">
        <f t="shared" si="8"/>
        <v>44089</v>
      </c>
      <c r="E31" s="53">
        <f t="shared" si="8"/>
        <v>44090</v>
      </c>
      <c r="F31" s="53">
        <f t="shared" si="8"/>
        <v>44091</v>
      </c>
      <c r="G31" s="53">
        <f t="shared" si="8"/>
        <v>44092</v>
      </c>
      <c r="H31" s="53">
        <f t="shared" si="8"/>
        <v>44093</v>
      </c>
      <c r="I31" s="18"/>
      <c r="J31" s="53">
        <f>IF(P30="","",IF(MONTH(P30+1)&lt;&gt;MONTH(P30),"",P30+1))</f>
        <v>44115</v>
      </c>
      <c r="K31" s="40">
        <f>IF(J31="","",IF(MONTH(J31+1)&lt;&gt;MONTH(J31),"",J31+1))</f>
        <v>44116</v>
      </c>
      <c r="L31" s="53">
        <f t="shared" si="9"/>
        <v>44117</v>
      </c>
      <c r="M31" s="53">
        <f t="shared" si="9"/>
        <v>44118</v>
      </c>
      <c r="N31" s="53">
        <f t="shared" si="9"/>
        <v>44119</v>
      </c>
      <c r="O31" s="53">
        <f t="shared" si="9"/>
        <v>44120</v>
      </c>
      <c r="P31" s="24">
        <f t="shared" si="9"/>
        <v>44121</v>
      </c>
      <c r="Q31" s="18"/>
      <c r="R31" s="24">
        <f>IF(X30="","",IF(MONTH(X30+1)&lt;&gt;MONTH(X30),"",X30+1))</f>
        <v>44150</v>
      </c>
      <c r="S31" s="53">
        <f>IF(R31="","",IF(MONTH(R31+1)&lt;&gt;MONTH(R31),"",R31+1))</f>
        <v>44151</v>
      </c>
      <c r="T31" s="32">
        <f t="shared" si="10"/>
        <v>44152</v>
      </c>
      <c r="U31" s="53">
        <f t="shared" si="10"/>
        <v>44153</v>
      </c>
      <c r="V31" s="53">
        <f t="shared" si="10"/>
        <v>44154</v>
      </c>
      <c r="W31" s="53">
        <f t="shared" si="10"/>
        <v>44155</v>
      </c>
      <c r="X31" s="53">
        <f t="shared" si="10"/>
        <v>44156</v>
      </c>
      <c r="Y31" s="18"/>
      <c r="Z31" s="24">
        <f>IF(AF30="","",IF(MONTH(AF30+1)&lt;&gt;MONTH(AF30),"",AF30+1))</f>
        <v>44178</v>
      </c>
      <c r="AA31" s="24">
        <f>IF(Z31="","",IF(MONTH(Z31+1)&lt;&gt;MONTH(Z31),"",Z31+1))</f>
        <v>44179</v>
      </c>
      <c r="AB31" s="32">
        <f t="shared" si="11"/>
        <v>44180</v>
      </c>
      <c r="AC31" s="53">
        <f t="shared" si="11"/>
        <v>44181</v>
      </c>
      <c r="AD31" s="24">
        <f t="shared" si="11"/>
        <v>44182</v>
      </c>
      <c r="AE31" s="24">
        <f t="shared" si="11"/>
        <v>44183</v>
      </c>
      <c r="AF31" s="24">
        <f t="shared" si="11"/>
        <v>44184</v>
      </c>
      <c r="AG31" s="16"/>
    </row>
    <row r="32" spans="2:35" s="19" customFormat="1" ht="18" customHeight="1" x14ac:dyDescent="0.2">
      <c r="B32" s="24">
        <f>IF(H31="","",IF(MONTH(H31+1)&lt;&gt;MONTH(H31),"",H31+1))</f>
        <v>44094</v>
      </c>
      <c r="C32" s="53">
        <f>IF(B32="","",IF(MONTH(B32+1)&lt;&gt;MONTH(B32),"",B32+1))</f>
        <v>44095</v>
      </c>
      <c r="D32" s="24">
        <f t="shared" si="8"/>
        <v>44096</v>
      </c>
      <c r="E32" s="24">
        <f t="shared" si="8"/>
        <v>44097</v>
      </c>
      <c r="F32" s="53">
        <f t="shared" si="8"/>
        <v>44098</v>
      </c>
      <c r="G32" s="24">
        <f t="shared" si="8"/>
        <v>44099</v>
      </c>
      <c r="H32" s="24">
        <f t="shared" si="8"/>
        <v>44100</v>
      </c>
      <c r="I32" s="18"/>
      <c r="J32" s="53">
        <f>IF(P31="","",IF(MONTH(P31+1)&lt;&gt;MONTH(P31),"",P31+1))</f>
        <v>44122</v>
      </c>
      <c r="K32" s="53">
        <f>IF(J32="","",IF(MONTH(J32+1)&lt;&gt;MONTH(J32),"",J32+1))</f>
        <v>44123</v>
      </c>
      <c r="L32" s="32">
        <f t="shared" si="9"/>
        <v>44124</v>
      </c>
      <c r="M32" s="53">
        <f t="shared" si="9"/>
        <v>44125</v>
      </c>
      <c r="N32" s="53">
        <f t="shared" si="9"/>
        <v>44126</v>
      </c>
      <c r="O32" s="53">
        <f t="shared" si="9"/>
        <v>44127</v>
      </c>
      <c r="P32" s="24">
        <f t="shared" si="9"/>
        <v>44128</v>
      </c>
      <c r="Q32" s="18"/>
      <c r="R32" s="24">
        <f>IF(X31="","",IF(MONTH(X31+1)&lt;&gt;MONTH(X31),"",X31+1))</f>
        <v>44157</v>
      </c>
      <c r="S32" s="53">
        <f>IF(R32="","",IF(MONTH(R32+1)&lt;&gt;MONTH(R32),"",R32+1))</f>
        <v>44158</v>
      </c>
      <c r="T32" s="53">
        <f t="shared" si="10"/>
        <v>44159</v>
      </c>
      <c r="U32" s="53">
        <f t="shared" si="10"/>
        <v>44160</v>
      </c>
      <c r="V32" s="40">
        <f t="shared" si="10"/>
        <v>44161</v>
      </c>
      <c r="W32" s="53">
        <f t="shared" si="10"/>
        <v>44162</v>
      </c>
      <c r="X32" s="53">
        <f t="shared" si="10"/>
        <v>44163</v>
      </c>
      <c r="Y32" s="18"/>
      <c r="Z32" s="24">
        <f>IF(AF31="","",IF(MONTH(AF31+1)&lt;&gt;MONTH(AF31),"",AF31+1))</f>
        <v>44185</v>
      </c>
      <c r="AA32" s="53">
        <f>IF(Z32="","",IF(MONTH(Z32+1)&lt;&gt;MONTH(Z32),"",Z32+1))</f>
        <v>44186</v>
      </c>
      <c r="AB32" s="53">
        <f t="shared" si="11"/>
        <v>44187</v>
      </c>
      <c r="AC32" s="53">
        <f t="shared" si="11"/>
        <v>44188</v>
      </c>
      <c r="AD32" s="53">
        <f t="shared" si="11"/>
        <v>44189</v>
      </c>
      <c r="AE32" s="40">
        <f t="shared" si="11"/>
        <v>44190</v>
      </c>
      <c r="AF32" s="24">
        <f t="shared" si="11"/>
        <v>44191</v>
      </c>
      <c r="AG32" s="16"/>
    </row>
    <row r="33" spans="2:33" s="19" customFormat="1" ht="18" customHeight="1" x14ac:dyDescent="0.2">
      <c r="B33" s="24">
        <f>IF(H32="","",IF(MONTH(H32+1)&lt;&gt;MONTH(H32),"",H32+1))</f>
        <v>44101</v>
      </c>
      <c r="C33" s="24">
        <f>IF(B33="","",IF(MONTH(B33+1)&lt;&gt;MONTH(B33),"",B33+1))</f>
        <v>44102</v>
      </c>
      <c r="D33" s="24">
        <f t="shared" si="8"/>
        <v>44103</v>
      </c>
      <c r="E33" s="24">
        <f t="shared" si="8"/>
        <v>44104</v>
      </c>
      <c r="F33" s="24" t="str">
        <f t="shared" si="8"/>
        <v/>
      </c>
      <c r="G33" s="24" t="str">
        <f t="shared" si="8"/>
        <v/>
      </c>
      <c r="H33" s="24" t="str">
        <f t="shared" si="8"/>
        <v/>
      </c>
      <c r="I33" s="17"/>
      <c r="J33" s="53">
        <f>IF(P32="","",IF(MONTH(P32+1)&lt;&gt;MONTH(P32),"",P32+1))</f>
        <v>44129</v>
      </c>
      <c r="K33" s="53">
        <f>IF(J33="","",IF(MONTH(J33+1)&lt;&gt;MONTH(J33),"",J33+1))</f>
        <v>44130</v>
      </c>
      <c r="L33" s="53">
        <f t="shared" si="9"/>
        <v>44131</v>
      </c>
      <c r="M33" s="53">
        <f t="shared" si="9"/>
        <v>44132</v>
      </c>
      <c r="N33" s="53">
        <f t="shared" si="9"/>
        <v>44133</v>
      </c>
      <c r="O33" s="53">
        <f t="shared" si="9"/>
        <v>44134</v>
      </c>
      <c r="P33" s="24">
        <f t="shared" si="9"/>
        <v>44135</v>
      </c>
      <c r="Q33" s="17"/>
      <c r="R33" s="24">
        <f>IF(X32="","",IF(MONTH(X32+1)&lt;&gt;MONTH(X32),"",X32+1))</f>
        <v>44164</v>
      </c>
      <c r="S33" s="53">
        <f>IF(R33="","",IF(MONTH(R33+1)&lt;&gt;MONTH(R33),"",R33+1))</f>
        <v>44165</v>
      </c>
      <c r="T33" s="24" t="str">
        <f t="shared" si="10"/>
        <v/>
      </c>
      <c r="U33" s="24" t="str">
        <f t="shared" si="10"/>
        <v/>
      </c>
      <c r="V33" s="40" t="str">
        <f t="shared" si="10"/>
        <v/>
      </c>
      <c r="W33" s="44" t="str">
        <f t="shared" si="10"/>
        <v/>
      </c>
      <c r="X33" s="24" t="str">
        <f t="shared" si="10"/>
        <v/>
      </c>
      <c r="Y33" s="16"/>
      <c r="Z33" s="24">
        <f>IF(AF32="","",IF(MONTH(AF32+1)&lt;&gt;MONTH(AF32),"",AF32+1))</f>
        <v>44192</v>
      </c>
      <c r="AA33" s="24">
        <f>IF(Z33="","",IF(MONTH(Z33+1)&lt;&gt;MONTH(Z33),"",Z33+1))</f>
        <v>44193</v>
      </c>
      <c r="AB33" s="24">
        <f t="shared" si="11"/>
        <v>44194</v>
      </c>
      <c r="AC33" s="24">
        <f t="shared" si="11"/>
        <v>44195</v>
      </c>
      <c r="AD33" s="24">
        <f t="shared" si="11"/>
        <v>44196</v>
      </c>
      <c r="AE33" s="24" t="str">
        <f t="shared" si="11"/>
        <v/>
      </c>
      <c r="AF33" s="24" t="str">
        <f t="shared" si="11"/>
        <v/>
      </c>
      <c r="AG33" s="16"/>
    </row>
    <row r="34" spans="2:33" s="19" customFormat="1" ht="18" customHeight="1" x14ac:dyDescent="0.2">
      <c r="B34" s="24" t="str">
        <f>IF(H33="","",IF(MONTH(H33+1)&lt;&gt;MONTH(H33),"",H33+1))</f>
        <v/>
      </c>
      <c r="C34" s="24" t="str">
        <f>IF(B34="","",IF(MONTH(B34+1)&lt;&gt;MONTH(B34),"",B34+1))</f>
        <v/>
      </c>
      <c r="D34" s="24" t="str">
        <f t="shared" si="8"/>
        <v/>
      </c>
      <c r="E34" s="24" t="str">
        <f t="shared" si="8"/>
        <v/>
      </c>
      <c r="F34" s="24" t="str">
        <f t="shared" si="8"/>
        <v/>
      </c>
      <c r="G34" s="24" t="str">
        <f t="shared" si="8"/>
        <v/>
      </c>
      <c r="H34" s="24" t="str">
        <f t="shared" si="8"/>
        <v/>
      </c>
      <c r="I34" s="17"/>
      <c r="J34" s="53" t="str">
        <f>IF(P33="","",IF(MONTH(P33+1)&lt;&gt;MONTH(P33),"",P33+1))</f>
        <v/>
      </c>
      <c r="K34" s="53" t="str">
        <f>IF(J34="","",IF(MONTH(J34+1)&lt;&gt;MONTH(J34),"",J34+1))</f>
        <v/>
      </c>
      <c r="L34" s="53" t="str">
        <f t="shared" si="9"/>
        <v/>
      </c>
      <c r="M34" s="53" t="str">
        <f t="shared" si="9"/>
        <v/>
      </c>
      <c r="N34" s="53" t="str">
        <f t="shared" si="9"/>
        <v/>
      </c>
      <c r="O34" s="53" t="str">
        <f t="shared" si="9"/>
        <v/>
      </c>
      <c r="P34" s="24" t="str">
        <f t="shared" si="9"/>
        <v/>
      </c>
      <c r="Q34" s="17"/>
      <c r="R34" s="24" t="str">
        <f>IF(X33="","",IF(MONTH(X33+1)&lt;&gt;MONTH(X33),"",X33+1))</f>
        <v/>
      </c>
      <c r="S34" s="24" t="str">
        <f>IF(R34="","",IF(MONTH(R34+1)&lt;&gt;MONTH(R34),"",R34+1))</f>
        <v/>
      </c>
      <c r="T34" s="24" t="str">
        <f t="shared" si="10"/>
        <v/>
      </c>
      <c r="U34" s="24" t="str">
        <f t="shared" si="10"/>
        <v/>
      </c>
      <c r="V34" s="24" t="str">
        <f t="shared" si="10"/>
        <v/>
      </c>
      <c r="W34" s="24" t="str">
        <f t="shared" si="10"/>
        <v/>
      </c>
      <c r="X34" s="24" t="str">
        <f t="shared" si="10"/>
        <v/>
      </c>
      <c r="Y34" s="16"/>
      <c r="Z34" s="24" t="str">
        <f>IF(AF33="","",IF(MONTH(AF33+1)&lt;&gt;MONTH(AF33),"",AF33+1))</f>
        <v/>
      </c>
      <c r="AA34" s="40" t="str">
        <f>IF(Z34="","",IF(MONTH(Z34+1)&lt;&gt;MONTH(Z34),"",Z34+1))</f>
        <v/>
      </c>
      <c r="AB34" s="24" t="str">
        <f t="shared" si="11"/>
        <v/>
      </c>
      <c r="AC34" s="24" t="str">
        <f t="shared" si="11"/>
        <v/>
      </c>
      <c r="AD34" s="24" t="str">
        <f t="shared" si="11"/>
        <v/>
      </c>
      <c r="AE34" s="24" t="str">
        <f t="shared" si="11"/>
        <v/>
      </c>
      <c r="AF34" s="24" t="str">
        <f t="shared" si="11"/>
        <v/>
      </c>
      <c r="AG34" s="16"/>
    </row>
    <row r="35" spans="2:33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x14ac:dyDescent="0.2">
      <c r="B36" s="43"/>
      <c r="C36" t="s">
        <v>8</v>
      </c>
      <c r="D36"/>
      <c r="E36"/>
      <c r="F36"/>
      <c r="G36" s="29"/>
      <c r="H36" s="29"/>
      <c r="I36" s="29"/>
      <c r="J36" s="46"/>
      <c r="K36" t="s">
        <v>10</v>
      </c>
      <c r="N36"/>
      <c r="O36"/>
      <c r="P36"/>
      <c r="Q36"/>
      <c r="R36" s="51"/>
      <c r="S36" s="33" t="s">
        <v>15</v>
      </c>
      <c r="V36"/>
      <c r="W36"/>
      <c r="X36"/>
      <c r="Y36"/>
      <c r="Z36" s="49"/>
      <c r="AA36" s="33" t="s">
        <v>16</v>
      </c>
      <c r="AB36"/>
      <c r="AC36" s="10"/>
      <c r="AD36" s="10"/>
      <c r="AE36" s="10"/>
      <c r="AF36" s="10"/>
      <c r="AG36" s="10"/>
    </row>
    <row r="37" spans="2:33" s="10" customFormat="1" ht="15" customHeight="1" x14ac:dyDescent="0.2">
      <c r="B37" s="45"/>
      <c r="C37" t="s">
        <v>11</v>
      </c>
      <c r="D37"/>
      <c r="E37"/>
      <c r="F37"/>
      <c r="G37" s="29"/>
      <c r="H37" s="29"/>
      <c r="I37" s="29"/>
      <c r="J37" s="48"/>
      <c r="K37" s="33" t="s">
        <v>14</v>
      </c>
      <c r="N37"/>
      <c r="O37"/>
      <c r="P37"/>
      <c r="Q37"/>
      <c r="R37" s="50"/>
      <c r="S37" t="s">
        <v>9</v>
      </c>
      <c r="V37"/>
      <c r="W37"/>
      <c r="X37"/>
      <c r="Y37"/>
      <c r="Z37" s="28"/>
      <c r="AA37" s="33" t="s">
        <v>17</v>
      </c>
      <c r="AB37"/>
    </row>
    <row r="38" spans="2:33" ht="13.5" customHeight="1" x14ac:dyDescent="0.2">
      <c r="I38" s="20"/>
      <c r="Q38" s="20"/>
      <c r="Y38" s="10"/>
      <c r="AB38" s="10"/>
      <c r="AC38" s="10"/>
      <c r="AD38" s="10"/>
      <c r="AE38" s="10"/>
      <c r="AF38" s="10"/>
      <c r="AG38" s="10"/>
    </row>
    <row r="39" spans="2:33" x14ac:dyDescent="0.2">
      <c r="C39" s="64"/>
      <c r="D39" s="65" t="s">
        <v>37</v>
      </c>
    </row>
    <row r="40" spans="2:33" x14ac:dyDescent="0.2">
      <c r="C40" s="64"/>
      <c r="D40" s="65" t="s">
        <v>36</v>
      </c>
    </row>
    <row r="41" spans="2:33" x14ac:dyDescent="0.2">
      <c r="C41" s="64"/>
      <c r="D41" s="65" t="s">
        <v>38</v>
      </c>
    </row>
  </sheetData>
  <mergeCells count="20">
    <mergeCell ref="R1:X1"/>
    <mergeCell ref="D3:F3"/>
    <mergeCell ref="J3:L3"/>
    <mergeCell ref="R3:S3"/>
    <mergeCell ref="B7:P7"/>
    <mergeCell ref="R7:AF7"/>
    <mergeCell ref="AI10:AI15"/>
    <mergeCell ref="B18:H18"/>
    <mergeCell ref="J18:P18"/>
    <mergeCell ref="R18:X18"/>
    <mergeCell ref="Z18:AF18"/>
    <mergeCell ref="AI18:AI25"/>
    <mergeCell ref="B27:H27"/>
    <mergeCell ref="J27:P27"/>
    <mergeCell ref="R27:X27"/>
    <mergeCell ref="Z27:AF27"/>
    <mergeCell ref="B9:H9"/>
    <mergeCell ref="J9:P9"/>
    <mergeCell ref="R9:X9"/>
    <mergeCell ref="Z9:AF9"/>
  </mergeCells>
  <conditionalFormatting sqref="B9 J9 R9 Z9 B18 J18 R18 Z18 B27 J27 R27 Z27">
    <cfRule type="expression" dxfId="2" priority="1">
      <formula>$J$3=1</formula>
    </cfRule>
  </conditionalFormatting>
  <conditionalFormatting sqref="B11:H16 J11:P16 R11:X16 Z11:AF16 B20:H25 J20:P25 R20:X25 Z20:AF25 B29:H34 J29:P34 R29:X34 Z29:AF34">
    <cfRule type="cellIs" dxfId="1" priority="2" operator="equal">
      <formula>""</formula>
    </cfRule>
    <cfRule type="expression" dxfId="0" priority="3">
      <formula>OR(WEEKDAY(B11,1)=1,WEEKDAY(B11,1)=7)</formula>
    </cfRule>
  </conditionalFormatting>
  <hyperlinks>
    <hyperlink ref="R1" r:id="rId1" display="More Yearly Calendars"/>
    <hyperlink ref="R1:X1" r:id="rId2" display="Yearly Calendars"/>
  </hyperlinks>
  <printOptions horizontalCentered="1"/>
  <pageMargins left="0.35" right="0.35" top="0.4" bottom="0.4" header="0.25" footer="0.25"/>
  <pageSetup orientation="landscape" r:id="rId3"/>
  <headerFooter alignWithMargins="0">
    <oddHeader>&amp;C&amp;14SOUTHWESTERN PENNSYLVANIA ENGINEERING OUTREACH</oddHeader>
    <oddFooter>&amp;C&amp;8&amp;K01+032www.speo-pa.org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E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2018 Calendar</vt:lpstr>
      <vt:lpstr>2019 Calendar</vt:lpstr>
      <vt:lpstr>2020 Calendar</vt:lpstr>
      <vt:lpstr>Sheet1</vt:lpstr>
      <vt:lpstr>'2018 Calendar'!Print_Area</vt:lpstr>
      <vt:lpstr>'2019 Calendar'!Print_Area</vt:lpstr>
      <vt:lpstr>'2020 Calendar'!Print_Area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Landscape</dc:title>
  <dc:creator>Jon Wittwer</dc:creator>
  <dc:description>(c) 2013-2014 Vertex42 LLC. All rights reserved. Free to Print.</dc:description>
  <cp:lastModifiedBy>Curtis Miller</cp:lastModifiedBy>
  <cp:lastPrinted>2019-02-19T00:19:33Z</cp:lastPrinted>
  <dcterms:created xsi:type="dcterms:W3CDTF">2008-12-11T21:42:43Z</dcterms:created>
  <dcterms:modified xsi:type="dcterms:W3CDTF">2020-01-21T17:13:51Z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